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_FilterDatabase" localSheetId="3" hidden="1">财政拨款收支预算总表!$A$6:$E$40</definedName>
    <definedName name="_xlnm.Print_Titles" localSheetId="8">项目支出预算表!$5:$7</definedName>
    <definedName name="_xlnm.Print_Area" localSheetId="3">财政拨款收支预算总表!$C$5:$D$42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<sst xmlns="http://schemas.openxmlformats.org/spreadsheetml/2006/main" count="971" uniqueCount="626">
  <si>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</si>
  <si>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</si>
  <si>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</si>
  <si>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</si>
  <si>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</si>
  <si>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</si>
  <si>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</si>
  <si>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</si>
  <si>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</si>
  <si>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</si>
  <si>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</si>
  <si>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</si>
  <si>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</si>
  <si>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</si>
  <si>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</si>
  <si>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</si>
  <si>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</si>
  <si>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</si>
  <si>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</si>
  <si>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</si>
  <si>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</si>
  <si>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</si>
  <si>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</si>
  <si>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</si>
  <si>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</si>
  <si>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</si>
  <si>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</si>
  <si>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</si>
  <si>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</si>
  <si>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</si>
  <si>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</si>
  <si>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</si>
  <si>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</si>
  <si>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</si>
  <si>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</si>
  <si>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</si>
  <si>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</si>
  <si>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</si>
  <si>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</si>
  <si>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</si>
  <si>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</si>
  <si>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</si>
  <si>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</si>
  <si>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</si>
  <si>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</si>
  <si>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</si>
  <si>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</si>
  <si>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</si>
  <si>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</si>
  <si>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</si>
  <si>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</si>
  <si>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</si>
  <si>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</si>
  <si>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</si>
  <si>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</si>
  <si>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</si>
  <si>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</si>
  <si>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</si>
  <si>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</si>
  <si>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</si>
  <si>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</si>
  <si>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</si>
  <si>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</si>
  <si>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</si>
  <si>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</si>
  <si>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</si>
  <si>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</si>
  <si>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</si>
  <si>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</si>
  <si>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</si>
  <si>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</si>
  <si>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</si>
  <si>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</si>
  <si>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</si>
  <si>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</si>
  <si>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怀化高新区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</si>
  <si>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</si>
  <si>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</si>
  <si>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</si>
  <si>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</si>
  <si>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</si>
  <si>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</si>
  <si>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</si>
  <si>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</si>
  <si>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</si>
  <si>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</si>
  <si>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</si>
  <si>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</si>
  <si>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</si>
  <si>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</si>
  <si>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</si>
  <si>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</si>
  <si>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</si>
  <si>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</si>
  <si>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</si>
  <si>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</si>
  <si>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</si>
  <si>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</si>
  <si>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</si>
  <si>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</si>
  <si>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</si>
  <si>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</si>
  <si>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</si>
  <si>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2010350</t>
  </si>
  <si>
    <t xml:space="preserve">   事业运行</t>
  </si>
  <si>
    <t xml:space="preserve">   2010302</t>
  </si>
  <si>
    <t xml:space="preserve">   一般行政管理事务</t>
  </si>
  <si>
    <t xml:space="preserve">   2010399</t>
  </si>
  <si>
    <t xml:space="preserve">   其他政府办公厅（室）及相关机构事务支出</t>
  </si>
  <si>
    <t xml:space="preserve">  20106</t>
  </si>
  <si>
    <t xml:space="preserve">  财政事务</t>
  </si>
  <si>
    <t xml:space="preserve">   2010650</t>
  </si>
  <si>
    <t xml:space="preserve">   2010604</t>
  </si>
  <si>
    <t xml:space="preserve">   预算改革业务</t>
  </si>
  <si>
    <t xml:space="preserve">   2010607</t>
  </si>
  <si>
    <t xml:space="preserve">   信息化建设</t>
  </si>
  <si>
    <t xml:space="preserve">   2010608</t>
  </si>
  <si>
    <t xml:space="preserve">   财政委托业务支出</t>
  </si>
  <si>
    <t xml:space="preserve">   2010699</t>
  </si>
  <si>
    <t xml:space="preserve">   其他财政事务支出</t>
  </si>
  <si>
    <t xml:space="preserve">  20104</t>
  </si>
  <si>
    <t xml:space="preserve">  发展与改革事务</t>
  </si>
  <si>
    <t xml:space="preserve">   2010450</t>
  </si>
  <si>
    <t xml:space="preserve">   2010402</t>
  </si>
  <si>
    <t xml:space="preserve">   2010406</t>
  </si>
  <si>
    <t xml:space="preserve">   社会事业发展规划</t>
  </si>
  <si>
    <t xml:space="preserve">  20113</t>
  </si>
  <si>
    <t xml:space="preserve">  商贸事务</t>
  </si>
  <si>
    <t xml:space="preserve">   2011350</t>
  </si>
  <si>
    <t xml:space="preserve">   2011308</t>
  </si>
  <si>
    <t xml:space="preserve">   招商引资</t>
  </si>
  <si>
    <t xml:space="preserve">  20108</t>
  </si>
  <si>
    <t xml:space="preserve">  审计事务</t>
  </si>
  <si>
    <t xml:space="preserve">   2010804</t>
  </si>
  <si>
    <t xml:space="preserve">   审计业务</t>
  </si>
  <si>
    <t xml:space="preserve">   2010899</t>
  </si>
  <si>
    <t xml:space="preserve">   其他审计事务支出</t>
  </si>
  <si>
    <t xml:space="preserve">  20199</t>
  </si>
  <si>
    <t xml:space="preserve">  其他一般公共服务支出</t>
  </si>
  <si>
    <t xml:space="preserve">   2019999</t>
  </si>
  <si>
    <t xml:space="preserve">   其他一般公共服务支出</t>
  </si>
  <si>
    <t xml:space="preserve">  20111</t>
  </si>
  <si>
    <t xml:space="preserve">  纪检监察事务</t>
  </si>
  <si>
    <t xml:space="preserve">   2011102</t>
  </si>
  <si>
    <t xml:space="preserve">  20129</t>
  </si>
  <si>
    <t xml:space="preserve">  群众团体事务</t>
  </si>
  <si>
    <t xml:space="preserve">   2012999</t>
  </si>
  <si>
    <t xml:space="preserve">   其他群众团体事务支出</t>
  </si>
  <si>
    <t xml:space="preserve">   2012906</t>
  </si>
  <si>
    <t xml:space="preserve">   工会事务</t>
  </si>
  <si>
    <t xml:space="preserve">  20131</t>
  </si>
  <si>
    <t xml:space="preserve">  党委办公厅（室）及相关机构事务</t>
  </si>
  <si>
    <t xml:space="preserve">   2013102</t>
  </si>
  <si>
    <t xml:space="preserve">  20133</t>
  </si>
  <si>
    <t xml:space="preserve">  宣传事务</t>
  </si>
  <si>
    <t xml:space="preserve">   2013399</t>
  </si>
  <si>
    <t xml:space="preserve">   其他宣传事务支出</t>
  </si>
  <si>
    <t xml:space="preserve">  20140</t>
  </si>
  <si>
    <t xml:space="preserve">  信访事务</t>
  </si>
  <si>
    <t xml:space="preserve">   2014004</t>
  </si>
  <si>
    <t xml:space="preserve">   信访业务</t>
  </si>
  <si>
    <t xml:space="preserve">  20105</t>
  </si>
  <si>
    <t xml:space="preserve">  统计信息事务</t>
  </si>
  <si>
    <t xml:space="preserve">   2010505</t>
  </si>
  <si>
    <t xml:space="preserve">   专项统计业务</t>
  </si>
  <si>
    <t xml:space="preserve">  20107</t>
  </si>
  <si>
    <t xml:space="preserve">  税收事务</t>
  </si>
  <si>
    <t xml:space="preserve">   2010799</t>
  </si>
  <si>
    <t xml:space="preserve">   其他税收事务支出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</si>
  <si>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</si>
  <si>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</si>
  <si>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</si>
  <si>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</si>
  <si>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</si>
  <si>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</si>
  <si>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</si>
  <si>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</si>
  <si>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20828</t>
  </si>
  <si>
    <t xml:space="preserve">  退役军人管理事务</t>
  </si>
  <si>
    <t xml:space="preserve">   2082899</t>
  </si>
  <si>
    <t xml:space="preserve">   其他退役军人事务管理支出</t>
  </si>
  <si>
    <t xml:space="preserve">  20801</t>
  </si>
  <si>
    <t xml:space="preserve">  人力资源和社会保障管理事务</t>
  </si>
  <si>
    <t xml:space="preserve">   2080104</t>
  </si>
  <si>
    <t xml:space="preserve">   综合业务管理</t>
  </si>
  <si>
    <t xml:space="preserve">   2080199</t>
  </si>
  <si>
    <t xml:space="preserve">   其他人力资源和社会保障管理事务支出</t>
  </si>
  <si>
    <t xml:space="preserve">  20802</t>
  </si>
  <si>
    <t xml:space="preserve">  民政管理事务</t>
  </si>
  <si>
    <t xml:space="preserve">   2080202</t>
  </si>
  <si>
    <t xml:space="preserve">  20811</t>
  </si>
  <si>
    <t xml:space="preserve">  残疾人事业</t>
  </si>
  <si>
    <t xml:space="preserve">   2081105</t>
  </si>
  <si>
    <t xml:space="preserve">   残疾人就业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</si>
  <si>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</si>
  <si>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</si>
  <si>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</si>
  <si>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</si>
  <si>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</si>
  <si>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</si>
  <si>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212</t>
  </si>
  <si>
    <t>城乡社区支出</t>
  </si>
  <si>
    <t xml:space="preserve">  21201</t>
  </si>
  <si>
    <t xml:space="preserve">  城乡社区管理事务</t>
  </si>
  <si>
    <t xml:space="preserve">   2120199</t>
  </si>
  <si>
    <t xml:space="preserve">   其他城乡社区管理事务支出</t>
  </si>
  <si>
    <t xml:space="preserve">   2120104</t>
  </si>
  <si>
    <t xml:space="preserve">   城管执法</t>
  </si>
  <si>
    <t xml:space="preserve">   2120106</t>
  </si>
  <si>
    <t xml:space="preserve">   工程建设管理</t>
  </si>
  <si>
    <t xml:space="preserve">   2120109</t>
  </si>
  <si>
    <t xml:space="preserve">   住宅建设与房地产市场监管</t>
  </si>
  <si>
    <t xml:space="preserve">  21203</t>
  </si>
  <si>
    <t xml:space="preserve">  城乡社区公共设施</t>
  </si>
  <si>
    <t xml:space="preserve">   2120303</t>
  </si>
  <si>
    <t xml:space="preserve">   小城镇基础设施建设</t>
  </si>
  <si>
    <t xml:space="preserve">   2120399</t>
  </si>
  <si>
    <t xml:space="preserve">   其他城乡社区公共设施支出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</si>
  <si>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</si>
  <si>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</si>
  <si>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</si>
  <si>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</si>
  <si>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>206</t>
  </si>
  <si>
    <t>科学技术支出</t>
  </si>
  <si>
    <t xml:space="preserve">  20699</t>
  </si>
  <si>
    <t xml:space="preserve">  其他科学技术支出</t>
  </si>
  <si>
    <t xml:space="preserve">   2069999</t>
  </si>
  <si>
    <t xml:space="preserve">   其他科学技术支出</t>
  </si>
  <si>
    <t>215</t>
  </si>
  <si>
    <t>资源勘探工业信息等支出</t>
  </si>
  <si>
    <t xml:space="preserve">  21508</t>
  </si>
  <si>
    <t xml:space="preserve">  支持中小企业发展和管理支出</t>
  </si>
  <si>
    <t xml:space="preserve">   2150899</t>
  </si>
  <si>
    <t xml:space="preserve">   其他支持中小企业发展和管理支出</t>
  </si>
  <si>
    <t>227</t>
  </si>
  <si>
    <t>预备费</t>
  </si>
  <si>
    <t xml:space="preserve">  227</t>
  </si>
  <si>
    <t xml:space="preserve">  预备费</t>
  </si>
  <si>
    <t xml:space="preserve">   227</t>
  </si>
  <si>
    <t xml:space="preserve">   预备费</t>
  </si>
  <si>
    <t>229</t>
  </si>
  <si>
    <t>其他支出</t>
  </si>
  <si>
    <t xml:space="preserve">  22999</t>
  </si>
  <si>
    <t xml:space="preserve">  其他支出</t>
  </si>
  <si>
    <t xml:space="preserve">   2299999</t>
  </si>
  <si>
    <t xml:space="preserve">   其他支出</t>
  </si>
  <si>
    <t>204</t>
  </si>
  <si>
    <t>公共安全支出</t>
  </si>
  <si>
    <t xml:space="preserve">  20499</t>
  </si>
  <si>
    <t xml:space="preserve">  其他公共安全支出</t>
  </si>
  <si>
    <t xml:space="preserve">   2049999</t>
  </si>
  <si>
    <t xml:space="preserve">   其他公共安全支出</t>
  </si>
  <si>
    <t>210</t>
  </si>
  <si>
    <t>卫生健康支出</t>
  </si>
  <si>
    <t xml:space="preserve">  21007</t>
  </si>
  <si>
    <t xml:space="preserve">  计划生育事务</t>
  </si>
  <si>
    <t xml:space="preserve">   2100717</t>
  </si>
  <si>
    <t xml:space="preserve">   计划生育服务</t>
  </si>
  <si>
    <t>211</t>
  </si>
  <si>
    <t>节能环保支出</t>
  </si>
  <si>
    <t xml:space="preserve">  21101</t>
  </si>
  <si>
    <t xml:space="preserve">  环境保护管理事务</t>
  </si>
  <si>
    <t xml:space="preserve">   2110199</t>
  </si>
  <si>
    <t xml:space="preserve">   其他环境保护管理事务支出</t>
  </si>
  <si>
    <t xml:space="preserve">  21102</t>
  </si>
  <si>
    <t xml:space="preserve">  环境监测与监察</t>
  </si>
  <si>
    <t xml:space="preserve">   2110203</t>
  </si>
  <si>
    <t xml:space="preserve">   建设项目环评审查与监督</t>
  </si>
  <si>
    <t xml:space="preserve">   2110299</t>
  </si>
  <si>
    <t xml:space="preserve">   其他环境监测与监察支出</t>
  </si>
  <si>
    <t xml:space="preserve">  21103</t>
  </si>
  <si>
    <t xml:space="preserve">  污染防治</t>
  </si>
  <si>
    <t xml:space="preserve">   2110301</t>
  </si>
  <si>
    <t xml:space="preserve">   大气</t>
  </si>
  <si>
    <t xml:space="preserve">   2110302</t>
  </si>
  <si>
    <t xml:space="preserve">   水体</t>
  </si>
  <si>
    <t>224</t>
  </si>
  <si>
    <t>灾害防治及应急管理支出</t>
  </si>
  <si>
    <t xml:space="preserve">  22401</t>
  </si>
  <si>
    <t xml:space="preserve">  应急管理事务</t>
  </si>
  <si>
    <t xml:space="preserve">   2240102</t>
  </si>
  <si>
    <t xml:space="preserve">   2240106</t>
  </si>
  <si>
    <t xml:space="preserve">   安全监管</t>
  </si>
  <si>
    <t xml:space="preserve">  22402</t>
  </si>
  <si>
    <t xml:space="preserve">  消防救援事务</t>
  </si>
  <si>
    <t xml:space="preserve">   2240204</t>
  </si>
  <si>
    <t xml:space="preserve">   消防应急救援</t>
  </si>
  <si>
    <t>220</t>
  </si>
  <si>
    <t>自然资源海洋气象等支出</t>
  </si>
  <si>
    <t xml:space="preserve">  22001</t>
  </si>
  <si>
    <t xml:space="preserve">  自然资源事务</t>
  </si>
  <si>
    <t xml:space="preserve">   2200108</t>
  </si>
  <si>
    <t xml:space="preserve">   自然资源行业业务管理</t>
  </si>
  <si>
    <t>232</t>
  </si>
  <si>
    <t>债务付息支出</t>
  </si>
  <si>
    <t xml:space="preserve">  23203</t>
  </si>
  <si>
    <t xml:space="preserve">  地方政府一般债务付息支出</t>
  </si>
  <si>
    <t xml:space="preserve">   2320301</t>
  </si>
  <si>
    <t xml:space="preserve">   地方政府一般债券付息支出</t>
  </si>
  <si>
    <t>205</t>
  </si>
  <si>
    <t>教育支出</t>
  </si>
  <si>
    <t xml:space="preserve">  20502</t>
  </si>
  <si>
    <t xml:space="preserve">  普通教育</t>
  </si>
  <si>
    <t xml:space="preserve">   2050201</t>
  </si>
  <si>
    <t xml:space="preserve">   学前教育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</si>
  <si>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</si>
  <si>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</si>
  <si>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</si>
  <si>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</si>
  <si>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</si>
  <si>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机关商品和服务支出</t>
  </si>
  <si>
    <t>公务接待费</t>
  </si>
  <si>
    <t>其他商品和服务支出</t>
  </si>
  <si>
    <t xml:space="preserve"> 培训费</t>
  </si>
  <si>
    <t xml:space="preserve"> 因公出国（境）费用</t>
  </si>
  <si>
    <t xml:space="preserve"> 维修（护）费</t>
  </si>
  <si>
    <t>对事业单位经常性补助</t>
  </si>
  <si>
    <t xml:space="preserve"> 工资福利支出</t>
  </si>
  <si>
    <t xml:space="preserve"> 商品和服务支出</t>
  </si>
  <si>
    <t>对个人和家庭的补助</t>
  </si>
  <si>
    <t>离退休费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</si>
  <si>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</si>
  <si>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</si>
  <si>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</si>
  <si>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</si>
  <si>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</si>
  <si>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</si>
  <si>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</si>
  <si>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</si>
  <si>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</si>
  <si>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</si>
  <si>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</si>
  <si>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</si>
  <si>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</si>
  <si>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</si>
  <si>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</si>
  <si>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</si>
  <si>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</si>
  <si>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</si>
  <si>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 xml:space="preserve">  21208</t>
  </si>
  <si>
    <t xml:space="preserve">  国有土地使用权出让收入安排的支出</t>
  </si>
  <si>
    <t xml:space="preserve">   2120805</t>
  </si>
  <si>
    <t xml:space="preserve">   补助被征地农民支出</t>
  </si>
  <si>
    <t xml:space="preserve">   2120801</t>
  </si>
  <si>
    <t xml:space="preserve">   征地和拆迁补偿支出</t>
  </si>
  <si>
    <t xml:space="preserve">   2120802</t>
  </si>
  <si>
    <t xml:space="preserve">   土地开发支出</t>
  </si>
  <si>
    <t xml:space="preserve">  21214</t>
  </si>
  <si>
    <t xml:space="preserve">  污水处理费安排的支出</t>
  </si>
  <si>
    <t xml:space="preserve">   2121401</t>
  </si>
  <si>
    <t xml:space="preserve">   污水处理设施建设和运营</t>
  </si>
  <si>
    <t xml:space="preserve">  23204</t>
  </si>
  <si>
    <t xml:space="preserve">  地方政府专项债务付息支出</t>
  </si>
  <si>
    <t xml:space="preserve">   2320433</t>
  </si>
  <si>
    <t xml:space="preserve">   棚户区改造专项债券付息支出</t>
  </si>
  <si>
    <t xml:space="preserve">   2320498</t>
  </si>
  <si>
    <t xml:space="preserve">   其他地方自行试点项目收益专项债券付息支出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</si>
  <si>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</si>
  <si>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</si>
  <si>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</si>
  <si>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</si>
  <si>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</si>
  <si>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</si>
  <si>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</si>
  <si>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</si>
  <si>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</si>
  <si>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</si>
  <si>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</si>
  <si>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</si>
  <si>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</si>
  <si>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</si>
  <si>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</si>
  <si>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</si>
  <si>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 人员类</t>
  </si>
  <si>
    <t>社会保险缴费</t>
  </si>
  <si>
    <t>管委会</t>
  </si>
  <si>
    <t>对个人和家庭补助</t>
  </si>
  <si>
    <t>其他工资福利支出</t>
  </si>
  <si>
    <t>工资性支出</t>
  </si>
  <si>
    <t>住房公积金</t>
  </si>
  <si>
    <t xml:space="preserve">   特定目标类</t>
  </si>
  <si>
    <t>园区发展专项资金2026</t>
  </si>
  <si>
    <t>产业投资基金2026</t>
  </si>
  <si>
    <t>项目前期专项2026</t>
  </si>
  <si>
    <t>城区公交成本补贴</t>
  </si>
  <si>
    <t>科技发展专项2026</t>
  </si>
  <si>
    <t>城市基础设施配套费支出</t>
  </si>
  <si>
    <t>产业发展专项2026</t>
  </si>
  <si>
    <t>预备费2026</t>
  </si>
  <si>
    <t>风险储备金2026</t>
  </si>
  <si>
    <t xml:space="preserve">   公用经费</t>
  </si>
  <si>
    <t>财政局</t>
  </si>
  <si>
    <t>2026年预算管理与改革</t>
  </si>
  <si>
    <t>财政金融局</t>
  </si>
  <si>
    <t>2026年财政信息化平台建设</t>
  </si>
  <si>
    <t>2026年评审专项经费</t>
  </si>
  <si>
    <t>2026年政府采购平台建设</t>
  </si>
  <si>
    <t>2026年国资管理经费</t>
  </si>
  <si>
    <t>2026年财税征管经费</t>
  </si>
  <si>
    <t>2026年金融工作经费</t>
  </si>
  <si>
    <t>2026年内部审计监督业务经费</t>
  </si>
  <si>
    <t>工程项目结算工作经费</t>
  </si>
  <si>
    <t>办公室</t>
  </si>
  <si>
    <t>2026年“中国南方中药谷”展厅运维</t>
  </si>
  <si>
    <t>组织人事专项经费</t>
  </si>
  <si>
    <t>2026年网络管理与租赁费</t>
  </si>
  <si>
    <t>2026年OA系统</t>
  </si>
  <si>
    <t>2026年档案管理经费</t>
  </si>
  <si>
    <t>2026年保密专项经费</t>
  </si>
  <si>
    <t>2026年法务工作经费</t>
  </si>
  <si>
    <t>2026年固定资产清理</t>
  </si>
  <si>
    <t>2026年公车租赁</t>
  </si>
  <si>
    <t>2026年党建专项经费-非公</t>
  </si>
  <si>
    <t>2026年“怀BA”篮球联赛专项经费</t>
  </si>
  <si>
    <t>2026办公设备</t>
  </si>
  <si>
    <t>2026年物业管理费</t>
  </si>
  <si>
    <t>2026年园区干部职工意外险及妇女两癌险</t>
  </si>
  <si>
    <t>2026年节假日加班补助</t>
  </si>
  <si>
    <t>2026年纪检监察专项经费</t>
  </si>
  <si>
    <t>2026年妇联专项经费</t>
  </si>
  <si>
    <t>2026年高新区团委-团委工作经费</t>
  </si>
  <si>
    <t>2026年妇委会专项经费</t>
  </si>
  <si>
    <t>2026年党建专项经费-机关</t>
  </si>
  <si>
    <t>2025年度劳务派遣人员经费补发项目</t>
  </si>
  <si>
    <t>2026年宣传工作经费</t>
  </si>
  <si>
    <t>2026年后勤服务及会议服务</t>
  </si>
  <si>
    <t>2026年“八一”建军节慰问经费</t>
  </si>
  <si>
    <t>城市公共服务中心</t>
  </si>
  <si>
    <t>信访救助专项经费</t>
  </si>
  <si>
    <t>综合事务中心</t>
  </si>
  <si>
    <t>信访工作</t>
  </si>
  <si>
    <t>村干部生活补贴</t>
  </si>
  <si>
    <t>工业园派出所办公经费</t>
  </si>
  <si>
    <t>扫黑除恶、禁毒专项工作经费</t>
  </si>
  <si>
    <t>企业用工服务经费</t>
  </si>
  <si>
    <t>文教卫工作经费</t>
  </si>
  <si>
    <t>物业管理费</t>
  </si>
  <si>
    <t>社区活动经费</t>
  </si>
  <si>
    <t>安置区维护费</t>
  </si>
  <si>
    <t>民政经费</t>
  </si>
  <si>
    <t>残疾人就业保障金</t>
  </si>
  <si>
    <t>人口和计划生育工作经费</t>
  </si>
  <si>
    <t>市生环局办公经费</t>
  </si>
  <si>
    <t>环境影响评价专家评审费</t>
  </si>
  <si>
    <t>怀化高新区生态环境信息化平台运维</t>
  </si>
  <si>
    <t>怀化高新区生态环境第三方治理服务费</t>
  </si>
  <si>
    <t>怀化高新区环境污染第三方治理及环境监管综合平台运维服务（三年）</t>
  </si>
  <si>
    <t>怀化高新区环境质量现状监测及污染源排放监测服务（三年）</t>
  </si>
  <si>
    <t>怀化高新区空气自动站运维费</t>
  </si>
  <si>
    <t>怀化高新区空气自动站运维服务（三年）</t>
  </si>
  <si>
    <t>综合行政执法管理</t>
  </si>
  <si>
    <t>城管车运行费</t>
  </si>
  <si>
    <t>园区供水管网改造新建费2026</t>
  </si>
  <si>
    <t>市政维护费2026</t>
  </si>
  <si>
    <t>市政电费2026</t>
  </si>
  <si>
    <t>公用设施清洗、保洁及环卫劳务费2026</t>
  </si>
  <si>
    <t>临时供水、供电工程项目维护费2026</t>
  </si>
  <si>
    <t>市政水费2026</t>
  </si>
  <si>
    <t>园区企业红线至公共管线之间供水供电设施建设费2026</t>
  </si>
  <si>
    <t>园区餐厨垃圾清运费2026</t>
  </si>
  <si>
    <t>垃圾转运费2026</t>
  </si>
  <si>
    <t>环卫卫生及绿化养护2026</t>
  </si>
  <si>
    <t>过渡费</t>
  </si>
  <si>
    <t>建设规划局</t>
  </si>
  <si>
    <t>联企责任制日常调度工作</t>
  </si>
  <si>
    <t>优化营商环境专项</t>
  </si>
  <si>
    <t>湖南省“互联网+政务服务”系统运营专项经费</t>
  </si>
  <si>
    <t>骏泰渣场提质改造工程</t>
  </si>
  <si>
    <t>测绘年检专项</t>
  </si>
  <si>
    <t>消防设计审查与验收</t>
  </si>
  <si>
    <t>房屋安全鉴定经费</t>
  </si>
  <si>
    <t>施工图审查费2026</t>
  </si>
  <si>
    <t>怀化高新区毛田洲调出河道范围技术方案编制及评审费</t>
  </si>
  <si>
    <t>怀化市公共实训基地地质勘察费</t>
  </si>
  <si>
    <t>农民工工资周转金2026</t>
  </si>
  <si>
    <t>房产管理系统运行费2026</t>
  </si>
  <si>
    <t>视频会议室宽带</t>
  </si>
  <si>
    <t>安全生产专项2026</t>
  </si>
  <si>
    <t>安全生产举报奖励</t>
  </si>
  <si>
    <t>值班补助</t>
  </si>
  <si>
    <t>2026年高新区应急预案编制</t>
  </si>
  <si>
    <t>消防站运营经费2026</t>
  </si>
  <si>
    <t>营商环境局</t>
  </si>
  <si>
    <t>高新技术和和产业发展局</t>
  </si>
  <si>
    <t>省市重点项目推进保障经费2026</t>
  </si>
  <si>
    <t>怀化高新区信用分级分类服务平台维护费2026</t>
  </si>
  <si>
    <t>信用建设资金2026</t>
  </si>
  <si>
    <t>高新区中小企业服务中心运营专项经费</t>
  </si>
  <si>
    <t>开发区协会经费2026</t>
  </si>
  <si>
    <t>统计专项经费2026</t>
  </si>
  <si>
    <t>市资规局办公经费</t>
  </si>
  <si>
    <t>农村房地一体发证</t>
  </si>
  <si>
    <t>不动产登记数据库转换建设技术服务费</t>
  </si>
  <si>
    <t>不动产登记数据运营维护费</t>
  </si>
  <si>
    <t>调查监测技术服务费</t>
  </si>
  <si>
    <t>控制性详细规划编制</t>
  </si>
  <si>
    <t>卫片执法检查</t>
  </si>
  <si>
    <t>地质灾害防治技术支撑费</t>
  </si>
  <si>
    <t>产业园区用地专项治理技术服务费</t>
  </si>
  <si>
    <t>招商合作局</t>
  </si>
  <si>
    <t>招商引资活动及宣传推广专项经费</t>
  </si>
  <si>
    <t>商务合作局</t>
  </si>
  <si>
    <t>招商引资招待工作经费2026</t>
  </si>
  <si>
    <t>税征经费2026</t>
  </si>
  <si>
    <t>国家税务总局中方县税务局</t>
  </si>
  <si>
    <t>征地和拆迁补偿2026</t>
  </si>
  <si>
    <t>土地储备中心</t>
  </si>
  <si>
    <t>土地开发支出2026</t>
  </si>
  <si>
    <t>工会联合会活动经费2026</t>
  </si>
  <si>
    <t>工会委员会</t>
  </si>
  <si>
    <t>工会福利费2026</t>
  </si>
  <si>
    <t>工会活动经费2026</t>
  </si>
  <si>
    <t>工会联合会产业工人服务中心经费</t>
  </si>
  <si>
    <t>补污水处理厂污水处理费2026</t>
  </si>
  <si>
    <t>怀化天源污水处理投资有限公司</t>
  </si>
  <si>
    <t>清理以前年度污水处理欠款2026</t>
  </si>
  <si>
    <t>补污水处理厂所缴土地使用税2026</t>
  </si>
  <si>
    <t>污水处理厂运营与建设2026</t>
  </si>
  <si>
    <t>人民银行专项经费2026</t>
  </si>
  <si>
    <t>人民银行</t>
  </si>
  <si>
    <t>置换债券利息2026</t>
  </si>
  <si>
    <t>怀化市财政局</t>
  </si>
  <si>
    <t>棚改专项债利息支出2026</t>
  </si>
  <si>
    <t>专项债利息支出2026</t>
  </si>
  <si>
    <t>跨舞水河污水管网及蒸汽管道工程</t>
  </si>
  <si>
    <t>怀化市工业园区正鑫产业投资发展有限公司</t>
  </si>
  <si>
    <t>基础设施建设</t>
  </si>
  <si>
    <t>子恩幼儿园资产收购尾款</t>
  </si>
  <si>
    <t>中方子恩幼儿园</t>
  </si>
  <si>
    <t>舞水路连接财富路匝道项目建设2026</t>
  </si>
  <si>
    <t>怀化市医药健康产业园投资开发有限公司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</si>
  <si>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</si>
  <si>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</si>
  <si>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</si>
  <si>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</si>
  <si>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</si>
  <si>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</si>
  <si>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</si>
  <si>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</si>
  <si>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</si>
  <si>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</si>
  <si>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</si>
  <si>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</si>
  <si>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</si>
  <si>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</si>
  <si>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</si>
  <si>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</si>
  <si>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</si>
  <si>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</si>
  <si>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</si>
  <si>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</si>
  <si>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</si>
  <si>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</si>
  <si>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</si>
  <si>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</si>
  <si>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</si>
  <si>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</si>
  <si>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</si>
  <si>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</si>
  <si>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</si>
  <si>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</si>
  <si>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</si>
  <si>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</si>
  <si>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</si>
  <si>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</si>
  <si>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</si>
  <si>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</si>
  <si>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</si>
  <si>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</si>
  <si>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</si>
  <si>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</si>
  <si>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</si>
  <si>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</si>
  <si>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部门：怀化高新技术产业开发区管理委员会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</si>
  <si>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</si>
  <si>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</si>
  <si>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</si>
  <si>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</si>
  <si>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</si>
  <si>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</si>
  <si>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</si>
  <si>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</si>
  <si>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</si>
  <si>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</si>
  <si>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</si>
  <si>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</si>
  <si>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</si>
  <si>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怀化高新技术产业开发区管理委员会</t>
  </si>
  <si>
    <t>（一）负责贯彻执行党和国家关于开发区的方针政策、法律法规和决策部署。
（二）负责研究拟订和组织实施怀化高新区重大发展战略、发展规划和工作计划。
（三）按照怀化市国土空间总体规划和产业发展规划要求及相关权限，负责统筹建设发展空间布局；负责拟订怀化高新区产业发展规划、产业布局、产业政策、项目准入标准等重要事项并组织实施。
（四）负责怀化高新区开放型经济工作，组织对外经济技术合作与交流；负责怀化高新区基础设施、公用事业、重大项目等建设管理相关工作。
（五）负责怀化高新区优化营商环境工作，负责构建创新创业服务体系，协助企业做好人才引进和服务工作。
（六）负责怀化高新区的科技创新、高新技术产业管理和服务，开展有关科技创新和高新技术产业政策研究，构建技术创新服务体系；指导企业建立现代化企业制度，推进高新技术产业化、国际化。
（七）负责怀化高新区党的建设和“两新”组织党建工作。
（八）根据有关要求和职责分工，承担怀化高新区综合管理、统计、审计、信息、安全生产监督管理、财政收支管理及国有资产管理等工作。
（九）根据授权，负责行使对怀化高新区管理范围内的自然资源、生态环境、公安等派驻机构工作的指导、监督和协调。
（十）行使市委、市人民政府授予的其他职权，承办市委、市人民政府交办的其他事项。</t>
  </si>
  <si>
    <t>1.夯实党建工作，全面加强园区基层党组织建设；2.持续推进党风廉政建设，组织开展党风廉政宣教月活动；3. 助推园区经济工作，推动高新产业发展，整合高新产业发展资源；4.促进园区项目改造升级，加快园区建设；5.确保园区重点项目顺利建设；6.加强园区经济统计工作；7.做好出让土地开发管理工作；8.加强机关财务管理；9.加强机关事务管理；10.加强招商引资力度，人才引进力度使产业集聚效能全面提升。</t>
  </si>
  <si>
    <t>成本控制率</t>
  </si>
  <si>
    <t>≤</t>
  </si>
  <si>
    <t>万元</t>
  </si>
  <si>
    <t>考核项目成本控制情况</t>
  </si>
  <si>
    <t>项目成本控制在总成本范围内，得10分，每超出1%，扣0.5分，扣完为止。</t>
  </si>
  <si>
    <t>社会成本节约率</t>
  </si>
  <si>
    <t>≥</t>
  </si>
  <si>
    <t>%</t>
  </si>
  <si>
    <t>社会成本指标节约率＝(计划成本-实际成本) /计划成本×100%</t>
  </si>
  <si>
    <t>项目成本控制在总成本范围内，得5分，每下降1%，扣0.5分，扣完为止。</t>
  </si>
  <si>
    <t>生态环境成本节约率</t>
  </si>
  <si>
    <t>生态环境成本节约率＝(计划成本-实际成本) /计划成本×100%</t>
  </si>
  <si>
    <t>重要批示落实</t>
  </si>
  <si>
    <t>依据年度工作计划</t>
  </si>
  <si>
    <t>完成年度工作任务得15分，每下降1%，扣0.5分，扣完为止。</t>
  </si>
  <si>
    <t>任务完成达标</t>
  </si>
  <si>
    <t>定性</t>
  </si>
  <si>
    <t>效果明显</t>
  </si>
  <si>
    <t>无</t>
  </si>
  <si>
    <t>效果明显得15分，效果一般10分，否则不得分。</t>
  </si>
  <si>
    <t>任务完成及时</t>
  </si>
  <si>
    <t>2026年12月之前完成</t>
  </si>
  <si>
    <t>任务及时完成得10分，否则不得分</t>
  </si>
  <si>
    <t>助推经济成效，提升园区产业发展能力</t>
  </si>
  <si>
    <t>注重园区经济高质量发展</t>
  </si>
  <si>
    <t>效果明显得10分，效果一般5分，否则不得分。</t>
  </si>
  <si>
    <t>为园区及基层服务效果</t>
  </si>
  <si>
    <t>注重园区服务提质增效</t>
  </si>
  <si>
    <t>保护生态</t>
  </si>
  <si>
    <t>注重环境保护活动，保护怀化生态健康发展</t>
  </si>
  <si>
    <t>效果明显得5分，效果一般3分，否则不得分。</t>
  </si>
  <si>
    <t>新政策出台的持续指标影响</t>
  </si>
  <si>
    <t>注重可持续影响</t>
  </si>
  <si>
    <t>服务对象满意度</t>
  </si>
  <si>
    <t>考核服务对象满意度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</si>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</sst>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2" borderId="15" xfId="0" applyFont="1" applyFill="1" applyBorder="1" applyAlignment="1">
      <alignment horizontal="center" vertical="center" wrapText="1" shrinkToFit="1"/>
    </xf>
    <xf numFmtId="0" fontId="16" fillId="2" borderId="15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4" workbookViewId="0">
      <selection activeCell="J22" sqref="J22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5" t="s">
        <v>0</v>
      </c>
      <c r="B1" s="55"/>
      <c r="C1" s="55"/>
      <c r="D1" s="55"/>
    </row>
    <row r="2" ht="34.5" customHeight="1" spans="1:4">
      <c r="A2" s="56" t="s">
        <v>1</v>
      </c>
      <c r="B2" s="56"/>
      <c r="C2" s="56"/>
      <c r="D2" s="56"/>
    </row>
    <row r="3" ht="33.6" customHeight="1" spans="1:4">
      <c r="A3" s="82" t="s">
        <v>2</v>
      </c>
      <c r="B3" s="82"/>
      <c r="C3" s="82"/>
      <c r="D3" s="82"/>
    </row>
    <row r="4" ht="22.4" customHeight="1" spans="1:4">
      <c r="D4" s="83" t="s">
        <v>3</v>
      </c>
    </row>
    <row r="5" ht="28.45" customHeight="1" spans="1:4">
      <c r="A5" s="84" t="s">
        <v>4</v>
      </c>
      <c r="B5" s="84"/>
      <c r="C5" s="84" t="s">
        <v>5</v>
      </c>
      <c r="D5" s="84"/>
    </row>
    <row r="6" ht="31.05" customHeight="1" spans="1:4">
      <c r="A6" s="78" t="s">
        <v>6</v>
      </c>
      <c r="B6" s="78" t="s">
        <v>7</v>
      </c>
      <c r="C6" s="78" t="s">
        <v>6</v>
      </c>
      <c r="D6" s="78" t="s">
        <v>7</v>
      </c>
    </row>
    <row r="7" ht="22.8" customHeight="1" spans="1:4">
      <c r="A7" s="64" t="s">
        <v>8</v>
      </c>
      <c r="B7" s="73">
        <f>78610+21596</f>
        <v>100206</v>
      </c>
      <c r="C7" s="85" t="s">
        <v>9</v>
      </c>
      <c r="D7" s="73">
        <v>11665.15</v>
      </c>
    </row>
    <row r="8" ht="22.8" customHeight="1" spans="1:4">
      <c r="A8" s="64" t="s">
        <v>10</v>
      </c>
      <c r="B8" s="73"/>
      <c r="C8" s="86" t="s">
        <v>11</v>
      </c>
      <c r="D8" s="73"/>
    </row>
    <row r="9" ht="22.8" customHeight="1" spans="1:4">
      <c r="A9" s="64" t="s">
        <v>12</v>
      </c>
      <c r="B9" s="73"/>
      <c r="C9" s="86" t="s">
        <v>13</v>
      </c>
      <c r="D9" s="73"/>
    </row>
    <row r="10" ht="22.8" customHeight="1" spans="1:4">
      <c r="A10" s="64" t="s">
        <v>14</v>
      </c>
      <c r="B10" s="73"/>
      <c r="C10" s="86" t="s">
        <v>15</v>
      </c>
      <c r="D10" s="73">
        <v>7</v>
      </c>
    </row>
    <row r="11" ht="22.8" customHeight="1" spans="1:4">
      <c r="A11" s="64" t="s">
        <v>16</v>
      </c>
      <c r="B11" s="73"/>
      <c r="C11" s="86" t="s">
        <v>17</v>
      </c>
      <c r="D11" s="73">
        <v>45</v>
      </c>
    </row>
    <row r="12" ht="22.8" customHeight="1" spans="1:4">
      <c r="A12" s="64" t="s">
        <v>18</v>
      </c>
      <c r="B12" s="73"/>
      <c r="C12" s="86" t="s">
        <v>19</v>
      </c>
      <c r="D12" s="73">
        <v>1500</v>
      </c>
    </row>
    <row r="13" ht="22.8" customHeight="1" spans="1:4">
      <c r="A13" s="64" t="s">
        <v>20</v>
      </c>
      <c r="B13" s="73"/>
      <c r="C13" s="86" t="s">
        <v>21</v>
      </c>
      <c r="D13" s="73"/>
    </row>
    <row r="14" ht="22.8" customHeight="1" spans="1:4">
      <c r="A14" s="64"/>
      <c r="B14" s="64"/>
      <c r="C14" s="86" t="s">
        <v>22</v>
      </c>
      <c r="D14" s="73">
        <v>367.4</v>
      </c>
    </row>
    <row r="15" ht="22.8" customHeight="1" spans="1:4">
      <c r="A15" s="64"/>
      <c r="B15" s="64"/>
      <c r="C15" s="86" t="s">
        <v>23</v>
      </c>
      <c r="D15" s="73"/>
    </row>
    <row r="16" ht="22.8" customHeight="1" spans="1:4">
      <c r="A16" s="64"/>
      <c r="B16" s="64"/>
      <c r="C16" s="86" t="s">
        <v>24</v>
      </c>
      <c r="D16" s="73">
        <v>2</v>
      </c>
    </row>
    <row r="17" ht="22.8" customHeight="1" spans="1:4">
      <c r="A17" s="64"/>
      <c r="B17" s="64"/>
      <c r="C17" s="86" t="s">
        <v>25</v>
      </c>
      <c r="D17" s="73">
        <v>1393.64</v>
      </c>
    </row>
    <row r="18" ht="22.8" customHeight="1" spans="1:4">
      <c r="A18" s="64"/>
      <c r="B18" s="64"/>
      <c r="C18" s="86" t="s">
        <v>26</v>
      </c>
      <c r="D18" s="73">
        <f>47966.41+11631</f>
        <v>59597.41</v>
      </c>
    </row>
    <row r="19" ht="22.8" customHeight="1" spans="1:4">
      <c r="A19" s="64"/>
      <c r="B19" s="64"/>
      <c r="C19" s="86" t="s">
        <v>27</v>
      </c>
      <c r="D19" s="73"/>
    </row>
    <row r="20" ht="22.8" customHeight="1" spans="1:4">
      <c r="A20" s="64"/>
      <c r="B20" s="64"/>
      <c r="C20" s="86" t="s">
        <v>28</v>
      </c>
      <c r="D20" s="73"/>
    </row>
    <row r="21" ht="22.8" customHeight="1" spans="1:4">
      <c r="A21" s="64"/>
      <c r="B21" s="64"/>
      <c r="C21" s="86" t="s">
        <v>29</v>
      </c>
      <c r="D21" s="73">
        <v>12515</v>
      </c>
    </row>
    <row r="22" ht="22.8" customHeight="1" spans="1:4">
      <c r="A22" s="64"/>
      <c r="B22" s="64"/>
      <c r="C22" s="86" t="s">
        <v>30</v>
      </c>
      <c r="D22" s="73"/>
    </row>
    <row r="23" ht="22.8" customHeight="1" spans="1:4">
      <c r="A23" s="64"/>
      <c r="B23" s="64"/>
      <c r="C23" s="86" t="s">
        <v>31</v>
      </c>
      <c r="D23" s="73">
        <v>1000</v>
      </c>
    </row>
    <row r="24" ht="22.8" customHeight="1" spans="1:4">
      <c r="A24" s="64"/>
      <c r="B24" s="64"/>
      <c r="C24" s="86" t="s">
        <v>32</v>
      </c>
      <c r="D24" s="73"/>
    </row>
    <row r="25" ht="22.8" customHeight="1" spans="1:4">
      <c r="A25" s="64"/>
      <c r="B25" s="64"/>
      <c r="C25" s="86" t="s">
        <v>33</v>
      </c>
      <c r="D25" s="73">
        <v>201.4</v>
      </c>
    </row>
    <row r="26" ht="22.8" customHeight="1" spans="1:4">
      <c r="A26" s="64"/>
      <c r="B26" s="64"/>
      <c r="C26" s="86" t="s">
        <v>34</v>
      </c>
      <c r="D26" s="73"/>
    </row>
    <row r="27" ht="22.8" customHeight="1" spans="1:4">
      <c r="A27" s="64"/>
      <c r="B27" s="64"/>
      <c r="C27" s="86" t="s">
        <v>35</v>
      </c>
      <c r="D27" s="73"/>
    </row>
    <row r="28" ht="22.8" customHeight="1" spans="1:4">
      <c r="A28" s="64"/>
      <c r="B28" s="64"/>
      <c r="C28" s="86" t="s">
        <v>36</v>
      </c>
      <c r="D28" s="73"/>
    </row>
    <row r="29" ht="22.8" customHeight="1" spans="1:4">
      <c r="A29" s="64"/>
      <c r="B29" s="64"/>
      <c r="C29" s="86" t="s">
        <v>37</v>
      </c>
      <c r="D29" s="73">
        <f>257+1800</f>
        <v>2057</v>
      </c>
    </row>
    <row r="30" ht="22.8" customHeight="1" spans="1:4">
      <c r="A30" s="64"/>
      <c r="B30" s="64"/>
      <c r="C30" s="86" t="s">
        <v>38</v>
      </c>
      <c r="D30" s="73"/>
    </row>
    <row r="31" ht="22.8" customHeight="1" spans="1:4">
      <c r="A31" s="64"/>
      <c r="B31" s="64"/>
      <c r="C31" s="86" t="s">
        <v>39</v>
      </c>
      <c r="D31" s="73"/>
    </row>
    <row r="32" ht="22.8" customHeight="1" spans="1:4">
      <c r="A32" s="64"/>
      <c r="B32" s="64"/>
      <c r="C32" s="86" t="s">
        <v>40</v>
      </c>
      <c r="D32" s="73"/>
    </row>
    <row r="33" ht="22.8" customHeight="1" spans="1:4">
      <c r="A33" s="64"/>
      <c r="B33" s="64"/>
      <c r="C33" s="86" t="s">
        <v>41</v>
      </c>
      <c r="D33" s="73"/>
    </row>
    <row r="34" ht="22.8" customHeight="1" spans="1:4">
      <c r="A34" s="64"/>
      <c r="B34" s="64"/>
      <c r="C34" s="86" t="s">
        <v>42</v>
      </c>
      <c r="D34" s="73">
        <f>4680+9965</f>
        <v>14645</v>
      </c>
    </row>
    <row r="35" ht="22.8" customHeight="1" spans="1:4">
      <c r="A35" s="64"/>
      <c r="B35" s="64"/>
      <c r="C35" s="86" t="s">
        <v>43</v>
      </c>
      <c r="D35" s="87"/>
    </row>
    <row r="36" ht="22.8" customHeight="1" spans="1:4">
      <c r="A36" s="64"/>
      <c r="B36" s="64"/>
      <c r="C36" s="88" t="s">
        <v>44</v>
      </c>
      <c r="D36" s="73"/>
    </row>
    <row r="37" ht="22.8" customHeight="1" spans="1:4">
      <c r="A37" s="64"/>
      <c r="B37" s="64"/>
      <c r="C37" s="68"/>
      <c r="D37" s="64"/>
    </row>
    <row r="38" ht="26.7" customHeight="1" spans="1:4">
      <c r="A38" s="64"/>
      <c r="B38" s="64"/>
      <c r="C38" s="64"/>
      <c r="D38" s="73"/>
    </row>
    <row r="39" ht="21.15" customHeight="1" spans="1:4">
      <c r="A39" s="75" t="s">
        <v>45</v>
      </c>
      <c r="B39" s="89">
        <f>SUM(B7:B13)</f>
        <v>100206</v>
      </c>
      <c r="C39" s="75" t="s">
        <v>46</v>
      </c>
      <c r="D39" s="89">
        <f>SUM(D7:D36)</f>
        <v>104996</v>
      </c>
    </row>
    <row r="40" ht="21.15" customHeight="1" spans="1:4">
      <c r="A40" s="90" t="s">
        <v>47</v>
      </c>
      <c r="B40" s="73"/>
      <c r="C40" s="59" t="s">
        <v>48</v>
      </c>
      <c r="D40" s="74"/>
    </row>
    <row r="41" ht="24.15" customHeight="1" spans="1:4">
      <c r="A41" s="90" t="s">
        <v>49</v>
      </c>
      <c r="B41" s="73"/>
      <c r="C41" s="68"/>
      <c r="D41" s="73"/>
    </row>
    <row r="42" ht="18.95" customHeight="1" spans="1:4">
      <c r="A42" s="90" t="s">
        <v>50</v>
      </c>
      <c r="B42" s="73">
        <v>4790</v>
      </c>
      <c r="C42" s="68"/>
      <c r="D42" s="73"/>
    </row>
    <row r="43" ht="20.7" customHeight="1" spans="1:4">
      <c r="A43" s="90" t="s">
        <v>51</v>
      </c>
      <c r="B43" s="73"/>
      <c r="C43" s="64"/>
      <c r="D43" s="73"/>
    </row>
    <row r="44" ht="25.85" customHeight="1" spans="1:4">
      <c r="A44" s="90" t="s">
        <v>52</v>
      </c>
      <c r="B44" s="73"/>
      <c r="C44" s="64"/>
      <c r="D44" s="73"/>
    </row>
    <row r="45" ht="42.25" customHeight="1" spans="1:4">
      <c r="A45" s="84" t="s">
        <v>53</v>
      </c>
      <c r="B45" s="91">
        <f>B39+B42</f>
        <v>104996</v>
      </c>
      <c r="C45" s="84" t="s">
        <v>54</v>
      </c>
      <c r="D45" s="91">
        <f>D39</f>
        <v>104996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41" sqref="G41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531</v>
      </c>
      <c r="G1" s="39"/>
      <c r="H1" s="40"/>
    </row>
    <row r="2" s="35" customFormat="1" ht="29" customHeight="1" spans="1:8">
      <c r="A2" s="41" t="s">
        <v>532</v>
      </c>
      <c r="B2" s="41"/>
      <c r="C2" s="41"/>
      <c r="D2" s="41"/>
      <c r="E2" s="41"/>
      <c r="F2" s="41"/>
      <c r="G2" s="41"/>
      <c r="H2" s="40"/>
    </row>
    <row r="3" s="34" customFormat="1" customHeight="1" spans="1:8">
      <c r="G3" s="39"/>
      <c r="H3" s="40"/>
    </row>
    <row r="4" s="34" customFormat="1" ht="24" customHeight="1" spans="1:8">
      <c r="A4" s="37" t="s">
        <v>2</v>
      </c>
      <c r="G4" s="39" t="s">
        <v>533</v>
      </c>
      <c r="H4" s="40"/>
    </row>
    <row r="5" s="34" customFormat="1" ht="22" customHeight="1" spans="1:8">
      <c r="A5" s="42" t="s">
        <v>86</v>
      </c>
      <c r="B5" s="43"/>
      <c r="C5" s="43"/>
      <c r="D5" s="43"/>
      <c r="E5" s="44" t="s">
        <v>534</v>
      </c>
      <c r="F5" s="44"/>
      <c r="G5" s="44"/>
      <c r="H5" s="40"/>
    </row>
    <row r="6" s="34" customFormat="1" ht="15.6" customHeight="1" spans="1:8">
      <c r="A6" s="45" t="s">
        <v>535</v>
      </c>
      <c r="B6" s="46"/>
      <c r="C6" s="46"/>
      <c r="D6" s="47" t="s">
        <v>97</v>
      </c>
      <c r="E6" s="46" t="s">
        <v>63</v>
      </c>
      <c r="F6" s="46" t="s">
        <v>78</v>
      </c>
      <c r="G6" s="46" t="s">
        <v>79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536</v>
      </c>
      <c r="B9" s="52"/>
      <c r="C9" s="52"/>
      <c r="D9" s="52"/>
      <c r="E9" s="47" t="s">
        <v>537</v>
      </c>
      <c r="F9" s="47" t="s">
        <v>538</v>
      </c>
      <c r="G9" s="47" t="s">
        <v>539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358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1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540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541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533</v>
      </c>
      <c r="M4" s="7"/>
    </row>
    <row r="5" spans="1:13">
      <c r="A5" s="8" t="s">
        <v>542</v>
      </c>
      <c r="B5" s="8" t="s">
        <v>543</v>
      </c>
      <c r="C5" s="8" t="s">
        <v>544</v>
      </c>
      <c r="D5" s="8" t="s">
        <v>545</v>
      </c>
      <c r="E5" s="8" t="s">
        <v>546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547</v>
      </c>
      <c r="F6" s="9" t="s">
        <v>548</v>
      </c>
      <c r="G6" s="9" t="s">
        <v>549</v>
      </c>
      <c r="H6" s="9" t="s">
        <v>550</v>
      </c>
      <c r="I6" s="9" t="s">
        <v>551</v>
      </c>
      <c r="J6" s="9" t="s">
        <v>552</v>
      </c>
      <c r="K6" s="9" t="s">
        <v>553</v>
      </c>
      <c r="L6" s="9" t="s">
        <v>554</v>
      </c>
      <c r="M6" s="9" t="s">
        <v>555</v>
      </c>
    </row>
    <row r="7" ht="20" customHeight="1" spans="1:13">
      <c r="A7" s="31"/>
      <c r="B7" s="31"/>
      <c r="C7" s="32"/>
      <c r="D7" s="31"/>
      <c r="E7" s="33" t="s">
        <v>556</v>
      </c>
      <c r="F7" s="33" t="s">
        <v>557</v>
      </c>
      <c r="G7" s="31"/>
      <c r="H7" s="31"/>
      <c r="I7" s="31"/>
      <c r="J7" s="31"/>
      <c r="K7" s="31"/>
      <c r="L7" s="31"/>
      <c r="M7" s="31"/>
    </row>
    <row r="8" ht="20" customHeight="1" spans="1:13">
      <c r="A8" s="31"/>
      <c r="B8" s="31"/>
      <c r="C8" s="32"/>
      <c r="D8" s="31"/>
      <c r="E8" s="33"/>
      <c r="F8" s="33" t="s">
        <v>558</v>
      </c>
      <c r="G8" s="31"/>
      <c r="H8" s="31"/>
      <c r="I8" s="31"/>
      <c r="J8" s="31"/>
      <c r="K8" s="31"/>
      <c r="L8" s="31"/>
      <c r="M8" s="31"/>
    </row>
    <row r="9" ht="20" customHeight="1" spans="1:13">
      <c r="A9" s="31"/>
      <c r="B9" s="31"/>
      <c r="C9" s="32"/>
      <c r="D9" s="31"/>
      <c r="E9" s="33"/>
      <c r="F9" s="33" t="s">
        <v>559</v>
      </c>
      <c r="G9" s="31"/>
      <c r="H9" s="31"/>
      <c r="I9" s="31"/>
      <c r="J9" s="31"/>
      <c r="K9" s="31"/>
      <c r="L9" s="31"/>
      <c r="M9" s="31"/>
    </row>
    <row r="10" ht="20" customHeight="1" spans="1:13">
      <c r="A10" s="31"/>
      <c r="B10" s="31"/>
      <c r="C10" s="32"/>
      <c r="D10" s="31"/>
      <c r="E10" s="33" t="s">
        <v>560</v>
      </c>
      <c r="F10" s="33" t="s">
        <v>561</v>
      </c>
      <c r="G10" s="31"/>
      <c r="H10" s="31"/>
      <c r="I10" s="31"/>
      <c r="J10" s="31"/>
      <c r="K10" s="31"/>
      <c r="L10" s="31"/>
      <c r="M10" s="31"/>
    </row>
    <row r="11" ht="20" customHeight="1" spans="1:13">
      <c r="A11" s="31"/>
      <c r="B11" s="31"/>
      <c r="C11" s="32"/>
      <c r="D11" s="31"/>
      <c r="E11" s="33"/>
      <c r="F11" s="33" t="s">
        <v>562</v>
      </c>
      <c r="G11" s="31"/>
      <c r="H11" s="31"/>
      <c r="I11" s="31"/>
      <c r="J11" s="31"/>
      <c r="K11" s="31"/>
      <c r="L11" s="31"/>
      <c r="M11" s="31"/>
    </row>
    <row r="12" ht="20" customHeight="1" spans="1:13">
      <c r="A12" s="31"/>
      <c r="B12" s="31"/>
      <c r="C12" s="32"/>
      <c r="D12" s="31"/>
      <c r="E12" s="33"/>
      <c r="F12" s="33" t="s">
        <v>563</v>
      </c>
      <c r="G12" s="31"/>
      <c r="H12" s="31"/>
      <c r="I12" s="31"/>
      <c r="J12" s="31"/>
      <c r="K12" s="31"/>
      <c r="L12" s="31"/>
      <c r="M12" s="31"/>
    </row>
    <row r="13" ht="20" customHeight="1" spans="1:13">
      <c r="A13" s="31"/>
      <c r="B13" s="31"/>
      <c r="C13" s="32"/>
      <c r="D13" s="31"/>
      <c r="E13" s="33" t="s">
        <v>564</v>
      </c>
      <c r="F13" s="33" t="s">
        <v>565</v>
      </c>
      <c r="G13" s="31"/>
      <c r="H13" s="31"/>
      <c r="I13" s="31"/>
      <c r="J13" s="31"/>
      <c r="K13" s="31"/>
      <c r="L13" s="31"/>
      <c r="M13" s="31"/>
    </row>
    <row r="14" ht="20" customHeight="1" spans="1:13">
      <c r="A14" s="31"/>
      <c r="B14" s="31"/>
      <c r="C14" s="32"/>
      <c r="D14" s="31"/>
      <c r="E14" s="33"/>
      <c r="F14" s="33" t="s">
        <v>566</v>
      </c>
      <c r="G14" s="31"/>
      <c r="H14" s="31"/>
      <c r="I14" s="31"/>
      <c r="J14" s="31"/>
      <c r="K14" s="31"/>
      <c r="L14" s="31"/>
      <c r="M14" s="31"/>
    </row>
    <row r="15" ht="20" customHeight="1" spans="1:13">
      <c r="A15" s="31"/>
      <c r="B15" s="31"/>
      <c r="C15" s="32"/>
      <c r="D15" s="31"/>
      <c r="E15" s="33"/>
      <c r="F15" s="33" t="s">
        <v>567</v>
      </c>
      <c r="G15" s="31"/>
      <c r="H15" s="31"/>
      <c r="I15" s="31"/>
      <c r="J15" s="31"/>
      <c r="K15" s="31"/>
      <c r="L15" s="31"/>
      <c r="M15" s="31"/>
    </row>
    <row r="16" ht="20" customHeight="1" spans="1:13">
      <c r="A16" s="31"/>
      <c r="B16" s="31"/>
      <c r="C16" s="32"/>
      <c r="D16" s="31"/>
      <c r="E16" s="33"/>
      <c r="F16" s="33" t="s">
        <v>568</v>
      </c>
      <c r="G16" s="31"/>
      <c r="H16" s="31"/>
      <c r="I16" s="31"/>
      <c r="J16" s="31"/>
      <c r="K16" s="31"/>
      <c r="L16" s="31"/>
      <c r="M16" s="31"/>
    </row>
    <row r="17" ht="20" customHeight="1" spans="1:13">
      <c r="A17" s="31"/>
      <c r="B17" s="31"/>
      <c r="C17" s="32"/>
      <c r="D17" s="31"/>
      <c r="E17" s="33" t="s">
        <v>569</v>
      </c>
      <c r="F17" s="33" t="s">
        <v>570</v>
      </c>
      <c r="G17" s="31"/>
      <c r="H17" s="31"/>
      <c r="I17" s="31"/>
      <c r="J17" s="31"/>
      <c r="K17" s="31"/>
      <c r="L17" s="31"/>
      <c r="M17" s="3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selection activeCell="A2" sqref="A2:S2"/>
    </sheetView>
  </sheetViews>
  <sheetFormatPr defaultColWidth="6.75" defaultRowHeight="12"/>
  <cols>
    <col min="1" max="1" width="7.38333333333333" style="2" customWidth="1"/>
    <col min="2" max="2" width="10.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8" width="10.25" style="2" customWidth="1"/>
    <col min="9" max="9" width="22.75" style="3" customWidth="1"/>
    <col min="10" max="10" width="18.625" style="2" customWidth="1"/>
    <col min="11" max="12" width="14" style="2" customWidth="1"/>
    <col min="13" max="13" width="15.75" style="2" customWidth="1"/>
    <col min="14" max="14" width="28.75" style="2" customWidth="1"/>
    <col min="15" max="15" width="9.75" style="2" customWidth="1"/>
    <col min="16" max="16" width="9" style="2" customWidth="1"/>
    <col min="17" max="18" width="19.75" style="2" customWidth="1"/>
    <col min="19" max="33" width="9" style="2" customWidth="1"/>
    <col min="34" max="16383" width="7" style="2"/>
    <col min="16384" max="16384" width="6.75" style="2"/>
  </cols>
  <sheetData>
    <row r="1" ht="20" customHeight="1" spans="1:19">
      <c r="A1" s="2" t="s">
        <v>571</v>
      </c>
    </row>
    <row r="2" s="1" customFormat="1" ht="42.25" customHeight="1" spans="1:19">
      <c r="A2" s="4" t="s">
        <v>572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3.25" customHeight="1" spans="1:19">
      <c r="A3" s="5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16.3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533</v>
      </c>
      <c r="S4" s="7"/>
    </row>
    <row r="5" s="1" customFormat="1" ht="18.1" customHeight="1" spans="1:19">
      <c r="A5" s="8" t="s">
        <v>326</v>
      </c>
      <c r="B5" s="8" t="s">
        <v>574</v>
      </c>
      <c r="C5" s="8"/>
      <c r="D5" s="8"/>
      <c r="E5" s="8"/>
      <c r="F5" s="8"/>
      <c r="G5" s="8"/>
      <c r="H5" s="8"/>
      <c r="I5" s="9" t="s">
        <v>575</v>
      </c>
      <c r="J5" s="8" t="s">
        <v>576</v>
      </c>
      <c r="K5" s="10" t="s">
        <v>577</v>
      </c>
      <c r="L5" s="10"/>
      <c r="M5" s="10"/>
      <c r="N5" s="10"/>
      <c r="O5" s="10"/>
      <c r="P5" s="10"/>
      <c r="Q5" s="10"/>
      <c r="R5" s="10"/>
      <c r="S5" s="10"/>
    </row>
    <row r="6" s="1" customFormat="1" ht="18.95" customHeight="1" spans="1:19">
      <c r="A6" s="8"/>
      <c r="B6" s="8" t="s">
        <v>578</v>
      </c>
      <c r="C6" s="8" t="s">
        <v>579</v>
      </c>
      <c r="D6" s="8"/>
      <c r="E6" s="8"/>
      <c r="F6" s="8"/>
      <c r="G6" s="8" t="s">
        <v>580</v>
      </c>
      <c r="H6" s="8"/>
      <c r="I6" s="11"/>
      <c r="J6" s="8"/>
      <c r="K6" s="10"/>
      <c r="L6" s="10"/>
      <c r="M6" s="10"/>
      <c r="N6" s="10"/>
      <c r="O6" s="10"/>
      <c r="P6" s="10"/>
      <c r="Q6" s="10"/>
      <c r="R6" s="10"/>
      <c r="S6" s="10"/>
    </row>
    <row r="7" s="1" customFormat="1" ht="31.05" customHeight="1" spans="1:19">
      <c r="A7" s="8"/>
      <c r="B7" s="8"/>
      <c r="C7" s="8" t="s">
        <v>366</v>
      </c>
      <c r="D7" s="8" t="s">
        <v>581</v>
      </c>
      <c r="E7" s="8" t="s">
        <v>582</v>
      </c>
      <c r="F7" s="8" t="s">
        <v>583</v>
      </c>
      <c r="G7" s="8" t="s">
        <v>78</v>
      </c>
      <c r="H7" s="8" t="s">
        <v>79</v>
      </c>
      <c r="I7" s="12"/>
      <c r="J7" s="8"/>
      <c r="K7" s="8" t="s">
        <v>547</v>
      </c>
      <c r="L7" s="8" t="s">
        <v>548</v>
      </c>
      <c r="M7" s="8" t="s">
        <v>549</v>
      </c>
      <c r="N7" s="8" t="s">
        <v>554</v>
      </c>
      <c r="O7" s="8" t="s">
        <v>550</v>
      </c>
      <c r="P7" s="8" t="s">
        <v>584</v>
      </c>
      <c r="Q7" s="8" t="s">
        <v>585</v>
      </c>
      <c r="R7" s="8" t="s">
        <v>586</v>
      </c>
      <c r="S7" s="8" t="s">
        <v>555</v>
      </c>
    </row>
    <row r="8" s="2" customFormat="1" ht="45" customHeight="1" spans="1:19">
      <c r="A8" s="13" t="s">
        <v>587</v>
      </c>
      <c r="B8" s="14">
        <f>C8+D8</f>
        <v>104996</v>
      </c>
      <c r="C8" s="14">
        <f>78610+4790</f>
        <v>83400</v>
      </c>
      <c r="D8" s="14">
        <v>21596</v>
      </c>
      <c r="E8" s="14"/>
      <c r="F8" s="14"/>
      <c r="G8" s="14">
        <v>6738</v>
      </c>
      <c r="H8" s="14">
        <v>98258</v>
      </c>
      <c r="I8" s="15" t="s">
        <v>588</v>
      </c>
      <c r="J8" s="15" t="s">
        <v>589</v>
      </c>
      <c r="K8" s="16" t="s">
        <v>556</v>
      </c>
      <c r="L8" s="16" t="s">
        <v>557</v>
      </c>
      <c r="M8" s="17" t="s">
        <v>590</v>
      </c>
      <c r="N8" s="17" t="s">
        <v>591</v>
      </c>
      <c r="O8" s="17">
        <v>104996</v>
      </c>
      <c r="P8" s="17" t="s">
        <v>592</v>
      </c>
      <c r="Q8" s="17" t="s">
        <v>593</v>
      </c>
      <c r="R8" s="17" t="s">
        <v>594</v>
      </c>
      <c r="S8" s="13"/>
    </row>
    <row r="9" s="2" customFormat="1" ht="45" customHeight="1" spans="1:19">
      <c r="A9" s="13"/>
      <c r="B9" s="14"/>
      <c r="C9" s="14"/>
      <c r="D9" s="14"/>
      <c r="E9" s="14"/>
      <c r="F9" s="14"/>
      <c r="G9" s="14"/>
      <c r="H9" s="14"/>
      <c r="I9" s="18"/>
      <c r="J9" s="18"/>
      <c r="K9" s="16"/>
      <c r="L9" s="16" t="s">
        <v>558</v>
      </c>
      <c r="M9" s="19" t="s">
        <v>595</v>
      </c>
      <c r="N9" s="19" t="s">
        <v>596</v>
      </c>
      <c r="O9" s="19">
        <v>0</v>
      </c>
      <c r="P9" s="19" t="s">
        <v>597</v>
      </c>
      <c r="Q9" s="19" t="s">
        <v>598</v>
      </c>
      <c r="R9" s="19" t="s">
        <v>599</v>
      </c>
      <c r="S9" s="13"/>
    </row>
    <row r="10" ht="45" customHeight="1" spans="1:19">
      <c r="A10" s="13"/>
      <c r="B10" s="14"/>
      <c r="C10" s="14"/>
      <c r="D10" s="14"/>
      <c r="E10" s="14"/>
      <c r="F10" s="14"/>
      <c r="G10" s="14"/>
      <c r="H10" s="14"/>
      <c r="I10" s="18"/>
      <c r="J10" s="18"/>
      <c r="K10" s="16"/>
      <c r="L10" s="16" t="s">
        <v>559</v>
      </c>
      <c r="M10" s="19" t="s">
        <v>600</v>
      </c>
      <c r="N10" s="19" t="s">
        <v>596</v>
      </c>
      <c r="O10" s="19">
        <v>0</v>
      </c>
      <c r="P10" s="19" t="s">
        <v>597</v>
      </c>
      <c r="Q10" s="19" t="s">
        <v>601</v>
      </c>
      <c r="R10" s="19" t="s">
        <v>599</v>
      </c>
      <c r="S10" s="13"/>
    </row>
    <row r="11" ht="45" customHeight="1" spans="1:19">
      <c r="A11" s="13"/>
      <c r="B11" s="14"/>
      <c r="C11" s="14"/>
      <c r="D11" s="14"/>
      <c r="E11" s="14"/>
      <c r="F11" s="14"/>
      <c r="G11" s="14"/>
      <c r="H11" s="14"/>
      <c r="I11" s="18"/>
      <c r="J11" s="18"/>
      <c r="K11" s="16" t="s">
        <v>560</v>
      </c>
      <c r="L11" s="16" t="s">
        <v>561</v>
      </c>
      <c r="M11" s="17" t="s">
        <v>602</v>
      </c>
      <c r="N11" s="19" t="s">
        <v>596</v>
      </c>
      <c r="O11" s="17">
        <v>100</v>
      </c>
      <c r="P11" s="19" t="s">
        <v>597</v>
      </c>
      <c r="Q11" s="20" t="s">
        <v>603</v>
      </c>
      <c r="R11" s="17" t="s">
        <v>604</v>
      </c>
      <c r="S11" s="13"/>
    </row>
    <row r="12" ht="45" customHeight="1" spans="1:19">
      <c r="A12" s="13"/>
      <c r="B12" s="14"/>
      <c r="C12" s="14"/>
      <c r="D12" s="14"/>
      <c r="E12" s="14"/>
      <c r="F12" s="14"/>
      <c r="G12" s="14"/>
      <c r="H12" s="14"/>
      <c r="I12" s="18"/>
      <c r="J12" s="18"/>
      <c r="K12" s="16"/>
      <c r="L12" s="16" t="s">
        <v>562</v>
      </c>
      <c r="M12" s="17" t="s">
        <v>605</v>
      </c>
      <c r="N12" s="19" t="s">
        <v>606</v>
      </c>
      <c r="O12" s="17" t="s">
        <v>607</v>
      </c>
      <c r="P12" s="21" t="s">
        <v>608</v>
      </c>
      <c r="Q12" s="20" t="s">
        <v>603</v>
      </c>
      <c r="R12" s="21" t="s">
        <v>609</v>
      </c>
      <c r="S12" s="13"/>
    </row>
    <row r="13" ht="45" customHeight="1" spans="1:19">
      <c r="A13" s="13"/>
      <c r="B13" s="14"/>
      <c r="C13" s="14"/>
      <c r="D13" s="14"/>
      <c r="E13" s="14"/>
      <c r="F13" s="14"/>
      <c r="G13" s="14"/>
      <c r="H13" s="14"/>
      <c r="I13" s="18"/>
      <c r="J13" s="18"/>
      <c r="K13" s="16"/>
      <c r="L13" s="16" t="s">
        <v>563</v>
      </c>
      <c r="M13" s="22" t="s">
        <v>610</v>
      </c>
      <c r="N13" s="17" t="s">
        <v>606</v>
      </c>
      <c r="O13" s="21" t="s">
        <v>611</v>
      </c>
      <c r="P13" s="21" t="s">
        <v>608</v>
      </c>
      <c r="Q13" s="20" t="s">
        <v>603</v>
      </c>
      <c r="R13" s="21" t="s">
        <v>612</v>
      </c>
      <c r="S13" s="13"/>
    </row>
    <row r="14" ht="45" customHeight="1" spans="1:19">
      <c r="A14" s="13"/>
      <c r="B14" s="14"/>
      <c r="C14" s="14"/>
      <c r="D14" s="14"/>
      <c r="E14" s="14"/>
      <c r="F14" s="14"/>
      <c r="G14" s="14"/>
      <c r="H14" s="14"/>
      <c r="I14" s="18"/>
      <c r="J14" s="18"/>
      <c r="K14" s="16" t="s">
        <v>564</v>
      </c>
      <c r="L14" s="23" t="s">
        <v>565</v>
      </c>
      <c r="M14" s="21" t="s">
        <v>613</v>
      </c>
      <c r="N14" s="21" t="s">
        <v>606</v>
      </c>
      <c r="O14" s="17" t="s">
        <v>607</v>
      </c>
      <c r="P14" s="21" t="s">
        <v>608</v>
      </c>
      <c r="Q14" s="21" t="s">
        <v>614</v>
      </c>
      <c r="R14" s="21" t="s">
        <v>615</v>
      </c>
      <c r="S14" s="24"/>
    </row>
    <row r="15" ht="45" customHeight="1" spans="1:19">
      <c r="A15" s="13"/>
      <c r="B15" s="14"/>
      <c r="C15" s="14"/>
      <c r="D15" s="14"/>
      <c r="E15" s="14"/>
      <c r="F15" s="14"/>
      <c r="G15" s="14"/>
      <c r="H15" s="14"/>
      <c r="I15" s="18"/>
      <c r="J15" s="18"/>
      <c r="K15" s="16"/>
      <c r="L15" s="25" t="s">
        <v>566</v>
      </c>
      <c r="M15" s="17" t="s">
        <v>616</v>
      </c>
      <c r="N15" s="17" t="s">
        <v>606</v>
      </c>
      <c r="O15" s="17" t="s">
        <v>607</v>
      </c>
      <c r="P15" s="17" t="s">
        <v>608</v>
      </c>
      <c r="Q15" s="22" t="s">
        <v>617</v>
      </c>
      <c r="R15" s="17" t="s">
        <v>615</v>
      </c>
      <c r="S15" s="26"/>
    </row>
    <row r="16" ht="45" customHeight="1" spans="1:19">
      <c r="A16" s="13"/>
      <c r="B16" s="14"/>
      <c r="C16" s="14"/>
      <c r="D16" s="14"/>
      <c r="E16" s="14"/>
      <c r="F16" s="14"/>
      <c r="G16" s="14"/>
      <c r="H16" s="14"/>
      <c r="I16" s="18"/>
      <c r="J16" s="18"/>
      <c r="K16" s="16"/>
      <c r="L16" s="25" t="s">
        <v>567</v>
      </c>
      <c r="M16" s="17" t="s">
        <v>618</v>
      </c>
      <c r="N16" s="17" t="s">
        <v>606</v>
      </c>
      <c r="O16" s="17" t="s">
        <v>607</v>
      </c>
      <c r="P16" s="17" t="s">
        <v>608</v>
      </c>
      <c r="Q16" s="17" t="s">
        <v>619</v>
      </c>
      <c r="R16" s="17" t="s">
        <v>620</v>
      </c>
      <c r="S16" s="26"/>
    </row>
    <row r="17" ht="45" customHeight="1" spans="1:19">
      <c r="A17" s="13"/>
      <c r="B17" s="14"/>
      <c r="C17" s="14"/>
      <c r="D17" s="14"/>
      <c r="E17" s="14"/>
      <c r="F17" s="14"/>
      <c r="G17" s="14"/>
      <c r="H17" s="14"/>
      <c r="I17" s="18"/>
      <c r="J17" s="18"/>
      <c r="K17" s="16"/>
      <c r="L17" s="25" t="s">
        <v>568</v>
      </c>
      <c r="M17" s="27" t="s">
        <v>621</v>
      </c>
      <c r="N17" s="17" t="s">
        <v>606</v>
      </c>
      <c r="O17" s="17" t="s">
        <v>607</v>
      </c>
      <c r="P17" s="28" t="s">
        <v>608</v>
      </c>
      <c r="Q17" s="17" t="s">
        <v>622</v>
      </c>
      <c r="R17" s="17" t="s">
        <v>620</v>
      </c>
      <c r="S17" s="26"/>
    </row>
    <row r="18" ht="45" customHeight="1" spans="1:19">
      <c r="A18" s="13"/>
      <c r="B18" s="14"/>
      <c r="C18" s="14"/>
      <c r="D18" s="14"/>
      <c r="E18" s="14"/>
      <c r="F18" s="14"/>
      <c r="G18" s="14"/>
      <c r="H18" s="14"/>
      <c r="I18" s="29"/>
      <c r="J18" s="29"/>
      <c r="K18" s="16" t="s">
        <v>569</v>
      </c>
      <c r="L18" s="25" t="s">
        <v>570</v>
      </c>
      <c r="M18" s="19" t="s">
        <v>623</v>
      </c>
      <c r="N18" s="19" t="s">
        <v>596</v>
      </c>
      <c r="O18" s="19">
        <v>90</v>
      </c>
      <c r="P18" s="19" t="s">
        <v>597</v>
      </c>
      <c r="Q18" s="19" t="s">
        <v>624</v>
      </c>
      <c r="R18" s="19" t="s">
        <v>625</v>
      </c>
      <c r="S18" s="26"/>
    </row>
  </sheetData>
  <mergeCells count="24">
    <mergeCell ref="A2:S2"/>
    <mergeCell ref="A3:S3"/>
    <mergeCell ref="R4:S4"/>
    <mergeCell ref="B5:H5"/>
    <mergeCell ref="C6:F6"/>
    <mergeCell ref="G6:H6"/>
    <mergeCell ref="A5:A7"/>
    <mergeCell ref="A8:A18"/>
    <mergeCell ref="B6:B7"/>
    <mergeCell ref="B8:B18"/>
    <mergeCell ref="C8:C18"/>
    <mergeCell ref="D8:D18"/>
    <mergeCell ref="E8:E18"/>
    <mergeCell ref="F8:F18"/>
    <mergeCell ref="G8:G18"/>
    <mergeCell ref="H8:H18"/>
    <mergeCell ref="I5:I7"/>
    <mergeCell ref="I8:I18"/>
    <mergeCell ref="J5:J7"/>
    <mergeCell ref="J8:J18"/>
    <mergeCell ref="K8:K10"/>
    <mergeCell ref="K11:K13"/>
    <mergeCell ref="K14:K17"/>
    <mergeCell ref="K5:S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9" sqref="C9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9.25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ht="35.85" customHeight="1" spans="1:17">
      <c r="A2" s="56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31.05" customHeight="1" spans="1:17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ht="17.25" customHeight="1" spans="1:17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ht="34.5" customHeight="1" spans="1:17">
      <c r="A5" s="59" t="s">
        <v>57</v>
      </c>
      <c r="B5" s="59"/>
      <c r="C5" s="59" t="s">
        <v>58</v>
      </c>
      <c r="D5" s="59" t="s">
        <v>59</v>
      </c>
      <c r="E5" s="59"/>
      <c r="F5" s="59"/>
      <c r="G5" s="59"/>
      <c r="H5" s="59"/>
      <c r="I5" s="59"/>
      <c r="J5" s="59"/>
      <c r="K5" s="59"/>
      <c r="L5" s="59" t="s">
        <v>60</v>
      </c>
      <c r="M5" s="59"/>
      <c r="N5" s="59"/>
      <c r="O5" s="59"/>
      <c r="P5" s="59"/>
      <c r="Q5" s="59"/>
    </row>
    <row r="6" ht="31.05" customHeight="1" spans="1:17">
      <c r="A6" s="59" t="s">
        <v>61</v>
      </c>
      <c r="B6" s="59" t="s">
        <v>62</v>
      </c>
      <c r="C6" s="59"/>
      <c r="D6" s="59" t="s">
        <v>63</v>
      </c>
      <c r="E6" s="59" t="s">
        <v>64</v>
      </c>
      <c r="F6" s="59" t="s">
        <v>65</v>
      </c>
      <c r="G6" s="59" t="s">
        <v>66</v>
      </c>
      <c r="H6" s="81" t="s">
        <v>67</v>
      </c>
      <c r="I6" s="81" t="s">
        <v>68</v>
      </c>
      <c r="J6" s="81" t="s">
        <v>69</v>
      </c>
      <c r="K6" s="59" t="s">
        <v>70</v>
      </c>
      <c r="L6" s="59" t="s">
        <v>63</v>
      </c>
      <c r="M6" s="59" t="s">
        <v>47</v>
      </c>
      <c r="N6" s="59"/>
      <c r="O6" s="59"/>
      <c r="P6" s="81" t="s">
        <v>71</v>
      </c>
      <c r="Q6" s="81" t="s">
        <v>52</v>
      </c>
    </row>
    <row r="7" ht="28.45" customHeight="1" spans="1:17">
      <c r="A7" s="59"/>
      <c r="B7" s="59"/>
      <c r="C7" s="59"/>
      <c r="D7" s="59"/>
      <c r="E7" s="59"/>
      <c r="F7" s="59"/>
      <c r="G7" s="59"/>
      <c r="H7" s="81"/>
      <c r="I7" s="81"/>
      <c r="J7" s="81"/>
      <c r="K7" s="59"/>
      <c r="L7" s="59"/>
      <c r="M7" s="59" t="s">
        <v>72</v>
      </c>
      <c r="N7" s="59" t="s">
        <v>73</v>
      </c>
      <c r="O7" s="59" t="s">
        <v>74</v>
      </c>
      <c r="P7" s="81"/>
      <c r="Q7" s="81"/>
    </row>
    <row r="8" ht="31.9" customHeight="1" spans="1:17">
      <c r="A8" s="62">
        <v>431204</v>
      </c>
      <c r="B8" s="62" t="s">
        <v>75</v>
      </c>
      <c r="C8" s="74">
        <f>D8+L8</f>
        <v>104996</v>
      </c>
      <c r="D8" s="74">
        <v>100206</v>
      </c>
      <c r="E8" s="74">
        <v>100206</v>
      </c>
      <c r="F8" s="74"/>
      <c r="G8" s="74"/>
      <c r="H8" s="74"/>
      <c r="I8" s="74"/>
      <c r="J8" s="74"/>
      <c r="K8" s="74"/>
      <c r="L8" s="74">
        <v>4790</v>
      </c>
      <c r="M8" s="74"/>
      <c r="N8" s="74"/>
      <c r="O8" s="74">
        <v>4790</v>
      </c>
      <c r="P8" s="74"/>
      <c r="Q8" s="74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C11" sqref="C11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5" t="s">
        <v>76</v>
      </c>
      <c r="B1" s="55"/>
      <c r="C1" s="55"/>
      <c r="D1" s="55"/>
      <c r="E1" s="55"/>
      <c r="F1" s="55"/>
      <c r="G1" s="55"/>
      <c r="H1" s="55"/>
      <c r="I1" s="55"/>
    </row>
    <row r="2" ht="35.85" customHeight="1" spans="1:9">
      <c r="A2" s="56" t="s">
        <v>77</v>
      </c>
      <c r="B2" s="56"/>
      <c r="C2" s="56"/>
      <c r="D2" s="56"/>
      <c r="E2" s="56"/>
      <c r="F2" s="56"/>
      <c r="G2" s="56"/>
      <c r="H2" s="56"/>
      <c r="I2" s="56"/>
    </row>
    <row r="3" ht="26.7" customHeight="1" spans="1:9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ht="16.35" customHeight="1" spans="1:9">
      <c r="A4" s="58" t="s">
        <v>3</v>
      </c>
      <c r="B4" s="58"/>
      <c r="C4" s="58"/>
      <c r="D4" s="58"/>
      <c r="E4" s="58"/>
      <c r="F4" s="58"/>
      <c r="G4" s="58"/>
      <c r="H4" s="58"/>
      <c r="I4" s="58"/>
    </row>
    <row r="5" ht="23" customHeight="1" spans="1:9">
      <c r="A5" s="59" t="s">
        <v>57</v>
      </c>
      <c r="B5" s="59"/>
      <c r="C5" s="59" t="s">
        <v>58</v>
      </c>
      <c r="D5" s="59" t="s">
        <v>78</v>
      </c>
      <c r="E5" s="59"/>
      <c r="F5" s="59"/>
      <c r="G5" s="59" t="s">
        <v>79</v>
      </c>
      <c r="H5" s="59"/>
      <c r="I5" s="59"/>
    </row>
    <row r="6" ht="25.3" customHeight="1" spans="1:9">
      <c r="A6" s="59" t="s">
        <v>61</v>
      </c>
      <c r="B6" s="59" t="s">
        <v>62</v>
      </c>
      <c r="C6" s="59"/>
      <c r="D6" s="59" t="s">
        <v>63</v>
      </c>
      <c r="E6" s="59" t="s">
        <v>80</v>
      </c>
      <c r="F6" s="59" t="s">
        <v>81</v>
      </c>
      <c r="G6" s="59" t="s">
        <v>63</v>
      </c>
      <c r="H6" s="59" t="s">
        <v>82</v>
      </c>
      <c r="I6" s="59" t="s">
        <v>83</v>
      </c>
    </row>
    <row r="7" ht="22.8" customHeight="1" spans="1:9">
      <c r="A7" s="62">
        <v>431204</v>
      </c>
      <c r="B7" s="62" t="s">
        <v>75</v>
      </c>
      <c r="C7" s="74">
        <v>104996</v>
      </c>
      <c r="D7" s="74">
        <f>E7+F7</f>
        <v>6738</v>
      </c>
      <c r="E7" s="74">
        <v>6358</v>
      </c>
      <c r="F7" s="74">
        <v>380</v>
      </c>
      <c r="G7" s="74">
        <f>I7</f>
        <v>98258</v>
      </c>
      <c r="H7" s="74"/>
      <c r="I7" s="74">
        <f>C7-D7</f>
        <v>98258</v>
      </c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" workbookViewId="0">
      <selection activeCell="G16" sqref="G16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21.875" customWidth="1"/>
  </cols>
  <sheetData>
    <row r="1" ht="17.25" customHeight="1" spans="1:4">
      <c r="A1" s="55" t="s">
        <v>84</v>
      </c>
      <c r="B1" s="55"/>
      <c r="C1" s="55"/>
      <c r="D1" s="55"/>
    </row>
    <row r="2" ht="60.35" customHeight="1" spans="1:4">
      <c r="A2" s="56" t="s">
        <v>85</v>
      </c>
      <c r="B2" s="56"/>
      <c r="C2" s="56"/>
      <c r="D2" s="56"/>
    </row>
    <row r="3" ht="22.8" customHeight="1" spans="1:4">
      <c r="A3" s="57" t="s">
        <v>2</v>
      </c>
      <c r="B3" s="57"/>
      <c r="C3" s="57"/>
      <c r="D3" s="57"/>
    </row>
    <row r="4" ht="16.35" customHeight="1" spans="1:4">
      <c r="A4" s="58" t="s">
        <v>3</v>
      </c>
      <c r="B4" s="58"/>
      <c r="C4" s="58"/>
      <c r="D4" s="58"/>
    </row>
    <row r="5" ht="31.9" customHeight="1" spans="1:4">
      <c r="A5" s="78" t="s">
        <v>4</v>
      </c>
      <c r="B5" s="78"/>
      <c r="C5" s="78" t="s">
        <v>5</v>
      </c>
      <c r="D5" s="78"/>
    </row>
    <row r="6" ht="21.55" customHeight="1" spans="1:4">
      <c r="A6" s="75" t="s">
        <v>86</v>
      </c>
      <c r="B6" s="75" t="s">
        <v>7</v>
      </c>
      <c r="C6" s="75" t="s">
        <v>86</v>
      </c>
      <c r="D6" s="75" t="s">
        <v>7</v>
      </c>
    </row>
    <row r="7" ht="21.15" customHeight="1" spans="1:4">
      <c r="A7" s="64" t="s">
        <v>87</v>
      </c>
      <c r="B7" s="63">
        <f>B8+B9</f>
        <v>100206</v>
      </c>
      <c r="C7" s="64" t="s">
        <v>88</v>
      </c>
      <c r="D7" s="63">
        <v>104996</v>
      </c>
    </row>
    <row r="8" ht="26.05" customHeight="1" spans="1:4">
      <c r="A8" s="64" t="s">
        <v>89</v>
      </c>
      <c r="B8" s="73">
        <v>78610</v>
      </c>
      <c r="C8" s="64" t="s">
        <v>9</v>
      </c>
      <c r="D8" s="73">
        <v>11665.15</v>
      </c>
    </row>
    <row r="9" ht="26.05" customHeight="1" spans="1:4">
      <c r="A9" s="64" t="s">
        <v>90</v>
      </c>
      <c r="B9" s="73">
        <v>21596</v>
      </c>
      <c r="C9" s="64" t="s">
        <v>11</v>
      </c>
      <c r="D9" s="73"/>
    </row>
    <row r="10" ht="26.05" customHeight="1" spans="1:4">
      <c r="A10" s="64" t="s">
        <v>91</v>
      </c>
      <c r="B10" s="73"/>
      <c r="C10" s="64" t="s">
        <v>13</v>
      </c>
      <c r="D10" s="73"/>
    </row>
    <row r="11" ht="26.05" customHeight="1" spans="1:4">
      <c r="A11" s="64" t="s">
        <v>92</v>
      </c>
      <c r="B11" s="63">
        <v>4790</v>
      </c>
      <c r="C11" s="64" t="s">
        <v>15</v>
      </c>
      <c r="D11" s="73">
        <v>7</v>
      </c>
    </row>
    <row r="12" ht="26.05" customHeight="1" spans="1:4">
      <c r="A12" s="64" t="s">
        <v>89</v>
      </c>
      <c r="B12" s="73">
        <v>4790</v>
      </c>
      <c r="C12" s="64" t="s">
        <v>17</v>
      </c>
      <c r="D12" s="73">
        <v>45</v>
      </c>
    </row>
    <row r="13" ht="26.05" customHeight="1" spans="1:4">
      <c r="A13" s="64" t="s">
        <v>90</v>
      </c>
      <c r="B13" s="73"/>
      <c r="C13" s="64" t="s">
        <v>19</v>
      </c>
      <c r="D13" s="73">
        <v>1500</v>
      </c>
    </row>
    <row r="14" ht="26.05" customHeight="1" spans="1:4">
      <c r="A14" s="64" t="s">
        <v>91</v>
      </c>
      <c r="B14" s="73"/>
      <c r="C14" s="64" t="s">
        <v>21</v>
      </c>
      <c r="D14" s="73"/>
    </row>
    <row r="15" ht="26.05" customHeight="1" spans="1:4">
      <c r="A15" s="64"/>
      <c r="B15" s="65"/>
      <c r="C15" s="64" t="s">
        <v>22</v>
      </c>
      <c r="D15" s="73">
        <v>367.4</v>
      </c>
    </row>
    <row r="16" ht="26.05" customHeight="1" spans="1:4">
      <c r="A16" s="64"/>
      <c r="B16" s="65"/>
      <c r="C16" s="64" t="s">
        <v>23</v>
      </c>
      <c r="D16" s="73"/>
    </row>
    <row r="17" ht="26.05" customHeight="1" spans="1:4">
      <c r="A17" s="64"/>
      <c r="B17" s="65"/>
      <c r="C17" s="64" t="s">
        <v>24</v>
      </c>
      <c r="D17" s="73">
        <v>2</v>
      </c>
    </row>
    <row r="18" ht="26.05" customHeight="1" spans="1:4">
      <c r="A18" s="64"/>
      <c r="B18" s="65"/>
      <c r="C18" s="64" t="s">
        <v>25</v>
      </c>
      <c r="D18" s="73">
        <v>1393.64</v>
      </c>
    </row>
    <row r="19" ht="26.05" customHeight="1" spans="1:4">
      <c r="A19" s="64"/>
      <c r="B19" s="65"/>
      <c r="C19" s="64" t="s">
        <v>26</v>
      </c>
      <c r="D19" s="73">
        <f>47966.41+11631</f>
        <v>59597.41</v>
      </c>
    </row>
    <row r="20" ht="26.05" customHeight="1" spans="1:4">
      <c r="A20" s="64"/>
      <c r="B20" s="64"/>
      <c r="C20" s="64" t="s">
        <v>27</v>
      </c>
      <c r="D20" s="73"/>
    </row>
    <row r="21" ht="26.05" customHeight="1" spans="1:4">
      <c r="A21" s="64"/>
      <c r="B21" s="64"/>
      <c r="C21" s="64" t="s">
        <v>28</v>
      </c>
      <c r="D21" s="73"/>
    </row>
    <row r="22" ht="26.05" customHeight="1" spans="1:4">
      <c r="A22" s="64"/>
      <c r="B22" s="64"/>
      <c r="C22" s="64" t="s">
        <v>29</v>
      </c>
      <c r="D22" s="73">
        <v>12515</v>
      </c>
    </row>
    <row r="23" ht="26.05" customHeight="1" spans="1:4">
      <c r="A23" s="64"/>
      <c r="B23" s="64"/>
      <c r="C23" s="64" t="s">
        <v>30</v>
      </c>
      <c r="D23" s="73"/>
    </row>
    <row r="24" ht="26.05" customHeight="1" spans="1:4">
      <c r="A24" s="64"/>
      <c r="B24" s="64"/>
      <c r="C24" s="64" t="s">
        <v>31</v>
      </c>
      <c r="D24" s="73">
        <v>1000</v>
      </c>
    </row>
    <row r="25" ht="26.05" customHeight="1" spans="1:4">
      <c r="A25" s="64"/>
      <c r="B25" s="64"/>
      <c r="C25" s="64" t="s">
        <v>32</v>
      </c>
      <c r="D25" s="73"/>
    </row>
    <row r="26" ht="26.05" customHeight="1" spans="1:4">
      <c r="A26" s="64"/>
      <c r="B26" s="64"/>
      <c r="C26" s="64" t="s">
        <v>33</v>
      </c>
      <c r="D26" s="73">
        <v>201.4</v>
      </c>
    </row>
    <row r="27" ht="26.05" customHeight="1" spans="1:4">
      <c r="A27" s="64"/>
      <c r="B27" s="64"/>
      <c r="C27" s="64" t="s">
        <v>34</v>
      </c>
      <c r="D27" s="73"/>
    </row>
    <row r="28" ht="26.05" customHeight="1" spans="1:4">
      <c r="A28" s="64"/>
      <c r="B28" s="64"/>
      <c r="C28" s="64" t="s">
        <v>35</v>
      </c>
      <c r="D28" s="73"/>
    </row>
    <row r="29" ht="26.05" customHeight="1" spans="1:4">
      <c r="A29" s="64"/>
      <c r="B29" s="64"/>
      <c r="C29" s="64" t="s">
        <v>36</v>
      </c>
      <c r="D29" s="73"/>
    </row>
    <row r="30" ht="26.05" customHeight="1" spans="1:4">
      <c r="A30" s="64"/>
      <c r="B30" s="64"/>
      <c r="C30" s="64" t="s">
        <v>37</v>
      </c>
      <c r="D30" s="73">
        <f>257+1800</f>
        <v>2057</v>
      </c>
    </row>
    <row r="31" ht="26.05" customHeight="1" spans="1:4">
      <c r="A31" s="64"/>
      <c r="B31" s="64"/>
      <c r="C31" s="64" t="s">
        <v>38</v>
      </c>
      <c r="D31" s="73"/>
    </row>
    <row r="32" ht="26.05" customHeight="1" spans="1:4">
      <c r="A32" s="64"/>
      <c r="B32" s="64"/>
      <c r="C32" s="64" t="s">
        <v>39</v>
      </c>
      <c r="D32" s="73"/>
    </row>
    <row r="33" ht="26.05" customHeight="1" spans="1:4">
      <c r="A33" s="64"/>
      <c r="B33" s="64"/>
      <c r="C33" s="64" t="s">
        <v>40</v>
      </c>
      <c r="D33" s="73"/>
    </row>
    <row r="34" ht="26.05" customHeight="1" spans="1:4">
      <c r="A34" s="64"/>
      <c r="B34" s="64"/>
      <c r="C34" s="64" t="s">
        <v>41</v>
      </c>
      <c r="D34" s="73"/>
    </row>
    <row r="35" ht="26.05" customHeight="1" spans="1:4">
      <c r="A35" s="64"/>
      <c r="B35" s="64"/>
      <c r="C35" s="64" t="s">
        <v>42</v>
      </c>
      <c r="D35" s="73">
        <f>4680+9965</f>
        <v>14645</v>
      </c>
    </row>
    <row r="36" ht="26.05" customHeight="1" spans="1:4">
      <c r="A36" s="64"/>
      <c r="B36" s="64"/>
      <c r="C36" s="64" t="s">
        <v>43</v>
      </c>
      <c r="D36" s="73"/>
    </row>
    <row r="37" ht="26.05" customHeight="1" spans="1:4">
      <c r="A37" s="64"/>
      <c r="B37" s="64"/>
      <c r="C37" s="64" t="s">
        <v>44</v>
      </c>
      <c r="D37" s="73"/>
    </row>
    <row r="38" ht="26.05" customHeight="1" spans="1:4">
      <c r="A38" s="64"/>
      <c r="B38" s="64"/>
      <c r="C38" s="64"/>
      <c r="D38" s="64"/>
    </row>
    <row r="39" ht="26.05" customHeight="1" spans="1:4">
      <c r="A39" s="64"/>
      <c r="B39" s="64"/>
      <c r="C39" s="64"/>
      <c r="D39" s="64"/>
    </row>
    <row r="40" ht="26.05" customHeight="1" spans="1:4">
      <c r="A40" s="64"/>
      <c r="B40" s="64"/>
      <c r="C40" s="64" t="s">
        <v>93</v>
      </c>
      <c r="D40" s="73"/>
    </row>
    <row r="41" ht="16.35" customHeight="1" spans="1:4">
      <c r="A41" s="64"/>
      <c r="B41" s="64"/>
      <c r="C41" s="64"/>
      <c r="D41" s="64"/>
    </row>
    <row r="42" ht="25.85" customHeight="1" spans="1:4">
      <c r="A42" s="78" t="s">
        <v>53</v>
      </c>
      <c r="B42" s="79">
        <f>B8+B9+B12</f>
        <v>104996</v>
      </c>
      <c r="C42" s="78" t="s">
        <v>54</v>
      </c>
      <c r="D42" s="80">
        <v>104996</v>
      </c>
    </row>
    <row r="43" ht="16.35" customHeight="1" spans="1:4">
      <c r="A43" s="55"/>
      <c r="B43" s="55"/>
      <c r="C43" s="55"/>
      <c r="D43" s="55"/>
    </row>
  </sheetData>
  <autoFilter xmlns:etc="http://www.wps.cn/officeDocument/2017/etCustomData" ref="A6:E40" etc:filterBottomFollowUsedRange="0">
    <extLst/>
  </autoFilter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8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workbookViewId="0">
      <selection activeCell="K16" sqref="K16"/>
    </sheetView>
  </sheetViews>
  <sheetFormatPr defaultColWidth="10" defaultRowHeight="13.5" outlineLevelCol="6"/>
  <cols>
    <col min="1" max="1" width="12.2" customWidth="1"/>
    <col min="2" max="2" width="22.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5" t="s">
        <v>94</v>
      </c>
      <c r="B1" s="55"/>
      <c r="C1" s="55"/>
      <c r="D1" s="55"/>
      <c r="E1" s="55"/>
      <c r="F1" s="55"/>
      <c r="G1" s="55"/>
    </row>
    <row r="2" ht="42.25" customHeight="1" spans="1:7">
      <c r="A2" s="56" t="s">
        <v>95</v>
      </c>
      <c r="B2" s="56"/>
      <c r="C2" s="56"/>
      <c r="D2" s="56"/>
      <c r="E2" s="56"/>
      <c r="F2" s="56"/>
      <c r="G2" s="56"/>
    </row>
    <row r="3" ht="29.3" customHeight="1" spans="1:7">
      <c r="A3" s="57" t="s">
        <v>2</v>
      </c>
      <c r="B3" s="57"/>
      <c r="C3" s="57"/>
      <c r="D3" s="57"/>
      <c r="E3" s="57"/>
      <c r="F3" s="57"/>
      <c r="G3" s="57"/>
    </row>
    <row r="4" ht="16.35" customHeight="1" spans="1:7">
      <c r="A4" s="58" t="s">
        <v>3</v>
      </c>
      <c r="B4" s="58"/>
      <c r="C4" s="58"/>
      <c r="D4" s="58"/>
      <c r="E4" s="58"/>
      <c r="F4" s="58"/>
      <c r="G4" s="58"/>
    </row>
    <row r="5" ht="27.6" customHeight="1" spans="1:7">
      <c r="A5" s="75" t="s">
        <v>96</v>
      </c>
      <c r="B5" s="75" t="s">
        <v>97</v>
      </c>
      <c r="C5" s="75" t="s">
        <v>63</v>
      </c>
      <c r="D5" s="75" t="s">
        <v>78</v>
      </c>
      <c r="E5" s="75"/>
      <c r="F5" s="75"/>
      <c r="G5" s="75" t="s">
        <v>79</v>
      </c>
    </row>
    <row r="6" ht="31.05" customHeight="1" spans="1:7">
      <c r="A6" s="64"/>
      <c r="B6" s="64"/>
      <c r="C6" s="64"/>
      <c r="D6" s="68" t="s">
        <v>72</v>
      </c>
      <c r="E6" s="68" t="s">
        <v>98</v>
      </c>
      <c r="F6" s="68" t="s">
        <v>81</v>
      </c>
      <c r="G6" s="64"/>
    </row>
    <row r="7" ht="18" customHeight="1" spans="1:7">
      <c r="A7" s="13" t="s">
        <v>99</v>
      </c>
      <c r="B7" s="13" t="s">
        <v>100</v>
      </c>
      <c r="C7" s="14">
        <v>11665.15</v>
      </c>
      <c r="D7" s="66">
        <v>5940.99</v>
      </c>
      <c r="E7" s="66">
        <v>5612</v>
      </c>
      <c r="F7" s="66">
        <v>328.99</v>
      </c>
      <c r="G7" s="66">
        <v>5724.16</v>
      </c>
    </row>
    <row r="8" ht="29" customHeight="1" spans="1:7">
      <c r="A8" s="13" t="s">
        <v>101</v>
      </c>
      <c r="B8" s="13" t="s">
        <v>102</v>
      </c>
      <c r="C8" s="14">
        <v>8518.92</v>
      </c>
      <c r="D8" s="66">
        <v>5791.84</v>
      </c>
      <c r="E8" s="66">
        <v>5612</v>
      </c>
      <c r="F8" s="66">
        <v>179.84</v>
      </c>
      <c r="G8" s="66">
        <v>2727.08</v>
      </c>
    </row>
    <row r="9" ht="18" customHeight="1" spans="1:7">
      <c r="A9" s="13" t="s">
        <v>103</v>
      </c>
      <c r="B9" s="13" t="s">
        <v>104</v>
      </c>
      <c r="C9" s="14">
        <v>5821.84</v>
      </c>
      <c r="D9" s="66">
        <v>5791.84</v>
      </c>
      <c r="E9" s="66">
        <v>5612</v>
      </c>
      <c r="F9" s="66">
        <v>179.84</v>
      </c>
      <c r="G9" s="66">
        <v>30</v>
      </c>
    </row>
    <row r="10" ht="18" customHeight="1" spans="1:7">
      <c r="A10" s="13" t="s">
        <v>105</v>
      </c>
      <c r="B10" s="13" t="s">
        <v>106</v>
      </c>
      <c r="C10" s="14">
        <v>2672.08</v>
      </c>
      <c r="D10" s="66">
        <v>0</v>
      </c>
      <c r="E10" s="66">
        <v>0</v>
      </c>
      <c r="F10" s="66">
        <v>0</v>
      </c>
      <c r="G10" s="66">
        <v>2672.08</v>
      </c>
    </row>
    <row r="11" ht="31" customHeight="1" spans="1:7">
      <c r="A11" s="13" t="s">
        <v>107</v>
      </c>
      <c r="B11" s="13" t="s">
        <v>108</v>
      </c>
      <c r="C11" s="14">
        <v>25</v>
      </c>
      <c r="D11" s="66">
        <v>0</v>
      </c>
      <c r="E11" s="66">
        <v>0</v>
      </c>
      <c r="F11" s="66">
        <v>0</v>
      </c>
      <c r="G11" s="66">
        <v>25</v>
      </c>
    </row>
    <row r="12" ht="18" customHeight="1" spans="1:7">
      <c r="A12" s="13" t="s">
        <v>109</v>
      </c>
      <c r="B12" s="13" t="s">
        <v>110</v>
      </c>
      <c r="C12" s="14">
        <v>260.9</v>
      </c>
      <c r="D12" s="66">
        <v>31.4</v>
      </c>
      <c r="E12" s="66">
        <v>0</v>
      </c>
      <c r="F12" s="66">
        <v>31.4</v>
      </c>
      <c r="G12" s="66">
        <v>229.5</v>
      </c>
    </row>
    <row r="13" ht="18" customHeight="1" spans="1:7">
      <c r="A13" s="13" t="s">
        <v>111</v>
      </c>
      <c r="B13" s="13" t="s">
        <v>104</v>
      </c>
      <c r="C13" s="14">
        <v>31.4</v>
      </c>
      <c r="D13" s="66">
        <v>31.4</v>
      </c>
      <c r="E13" s="66">
        <v>0</v>
      </c>
      <c r="F13" s="66">
        <v>31.4</v>
      </c>
      <c r="G13" s="66">
        <v>0</v>
      </c>
    </row>
    <row r="14" ht="18" customHeight="1" spans="1:7">
      <c r="A14" s="13" t="s">
        <v>112</v>
      </c>
      <c r="B14" s="13" t="s">
        <v>113</v>
      </c>
      <c r="C14" s="14">
        <v>38.5</v>
      </c>
      <c r="D14" s="66">
        <v>0</v>
      </c>
      <c r="E14" s="66">
        <v>0</v>
      </c>
      <c r="F14" s="66">
        <v>0</v>
      </c>
      <c r="G14" s="66">
        <v>38.5</v>
      </c>
    </row>
    <row r="15" ht="18" customHeight="1" spans="1:7">
      <c r="A15" s="13" t="s">
        <v>114</v>
      </c>
      <c r="B15" s="13" t="s">
        <v>115</v>
      </c>
      <c r="C15" s="14">
        <v>50</v>
      </c>
      <c r="D15" s="66">
        <v>0</v>
      </c>
      <c r="E15" s="66">
        <v>0</v>
      </c>
      <c r="F15" s="66">
        <v>0</v>
      </c>
      <c r="G15" s="66">
        <v>50</v>
      </c>
    </row>
    <row r="16" ht="18" customHeight="1" spans="1:7">
      <c r="A16" s="13" t="s">
        <v>116</v>
      </c>
      <c r="B16" s="13" t="s">
        <v>117</v>
      </c>
      <c r="C16" s="14">
        <v>55</v>
      </c>
      <c r="D16" s="66">
        <v>0</v>
      </c>
      <c r="E16" s="66">
        <v>0</v>
      </c>
      <c r="F16" s="66">
        <v>0</v>
      </c>
      <c r="G16" s="66">
        <v>55</v>
      </c>
    </row>
    <row r="17" ht="18" customHeight="1" spans="1:7">
      <c r="A17" s="13" t="s">
        <v>118</v>
      </c>
      <c r="B17" s="13" t="s">
        <v>119</v>
      </c>
      <c r="C17" s="14">
        <v>86</v>
      </c>
      <c r="D17" s="66">
        <v>0</v>
      </c>
      <c r="E17" s="66">
        <v>0</v>
      </c>
      <c r="F17" s="66">
        <v>0</v>
      </c>
      <c r="G17" s="66">
        <v>86</v>
      </c>
    </row>
    <row r="18" ht="18" customHeight="1" spans="1:7">
      <c r="A18" s="13" t="s">
        <v>120</v>
      </c>
      <c r="B18" s="13" t="s">
        <v>121</v>
      </c>
      <c r="C18" s="14">
        <v>99.68</v>
      </c>
      <c r="D18" s="66">
        <v>37.68</v>
      </c>
      <c r="E18" s="66">
        <v>0</v>
      </c>
      <c r="F18" s="66">
        <v>37.68</v>
      </c>
      <c r="G18" s="66">
        <v>62</v>
      </c>
    </row>
    <row r="19" ht="18" customHeight="1" spans="1:7">
      <c r="A19" s="13" t="s">
        <v>122</v>
      </c>
      <c r="B19" s="13" t="s">
        <v>104</v>
      </c>
      <c r="C19" s="14">
        <v>37.68</v>
      </c>
      <c r="D19" s="66">
        <v>37.68</v>
      </c>
      <c r="E19" s="66">
        <v>0</v>
      </c>
      <c r="F19" s="66">
        <v>37.68</v>
      </c>
      <c r="G19" s="66">
        <v>0</v>
      </c>
    </row>
    <row r="20" ht="18" customHeight="1" spans="1:7">
      <c r="A20" s="13" t="s">
        <v>123</v>
      </c>
      <c r="B20" s="13" t="s">
        <v>106</v>
      </c>
      <c r="C20" s="14">
        <v>60</v>
      </c>
      <c r="D20" s="66">
        <v>0</v>
      </c>
      <c r="E20" s="66">
        <v>0</v>
      </c>
      <c r="F20" s="66">
        <v>0</v>
      </c>
      <c r="G20" s="66">
        <v>60</v>
      </c>
    </row>
    <row r="21" ht="18" customHeight="1" spans="1:7">
      <c r="A21" s="13" t="s">
        <v>124</v>
      </c>
      <c r="B21" s="13" t="s">
        <v>125</v>
      </c>
      <c r="C21" s="14">
        <v>2</v>
      </c>
      <c r="D21" s="66">
        <v>0</v>
      </c>
      <c r="E21" s="66">
        <v>0</v>
      </c>
      <c r="F21" s="66">
        <v>0</v>
      </c>
      <c r="G21" s="66">
        <v>2</v>
      </c>
    </row>
    <row r="22" ht="18" customHeight="1" spans="1:7">
      <c r="A22" s="13" t="s">
        <v>126</v>
      </c>
      <c r="B22" s="13" t="s">
        <v>127</v>
      </c>
      <c r="C22" s="14">
        <v>380.07</v>
      </c>
      <c r="D22" s="66">
        <v>80.07</v>
      </c>
      <c r="E22" s="66">
        <v>0</v>
      </c>
      <c r="F22" s="66">
        <v>80.07</v>
      </c>
      <c r="G22" s="66">
        <v>300</v>
      </c>
    </row>
    <row r="23" ht="18" customHeight="1" spans="1:7">
      <c r="A23" s="13" t="s">
        <v>128</v>
      </c>
      <c r="B23" s="13" t="s">
        <v>104</v>
      </c>
      <c r="C23" s="14">
        <v>80.07</v>
      </c>
      <c r="D23" s="66">
        <v>80.07</v>
      </c>
      <c r="E23" s="66">
        <v>0</v>
      </c>
      <c r="F23" s="66">
        <v>80.07</v>
      </c>
      <c r="G23" s="66">
        <v>0</v>
      </c>
    </row>
    <row r="24" ht="18" customHeight="1" spans="1:7">
      <c r="A24" s="13" t="s">
        <v>129</v>
      </c>
      <c r="B24" s="13" t="s">
        <v>130</v>
      </c>
      <c r="C24" s="14">
        <v>300</v>
      </c>
      <c r="D24" s="66">
        <v>0</v>
      </c>
      <c r="E24" s="66">
        <v>0</v>
      </c>
      <c r="F24" s="66">
        <v>0</v>
      </c>
      <c r="G24" s="66">
        <v>300</v>
      </c>
    </row>
    <row r="25" ht="18" customHeight="1" spans="1:7">
      <c r="A25" s="13" t="s">
        <v>131</v>
      </c>
      <c r="B25" s="13" t="s">
        <v>132</v>
      </c>
      <c r="C25" s="14">
        <v>184</v>
      </c>
      <c r="D25" s="66">
        <v>0</v>
      </c>
      <c r="E25" s="66">
        <v>0</v>
      </c>
      <c r="F25" s="66">
        <v>0</v>
      </c>
      <c r="G25" s="66">
        <v>184</v>
      </c>
    </row>
    <row r="26" ht="18" customHeight="1" spans="1:7">
      <c r="A26" s="13" t="s">
        <v>133</v>
      </c>
      <c r="B26" s="13" t="s">
        <v>134</v>
      </c>
      <c r="C26" s="14">
        <v>26</v>
      </c>
      <c r="D26" s="66">
        <v>0</v>
      </c>
      <c r="E26" s="66">
        <v>0</v>
      </c>
      <c r="F26" s="66">
        <v>0</v>
      </c>
      <c r="G26" s="66">
        <v>26</v>
      </c>
    </row>
    <row r="27" ht="18" customHeight="1" spans="1:7">
      <c r="A27" s="13" t="s">
        <v>135</v>
      </c>
      <c r="B27" s="13" t="s">
        <v>136</v>
      </c>
      <c r="C27" s="14">
        <v>158</v>
      </c>
      <c r="D27" s="66">
        <v>0</v>
      </c>
      <c r="E27" s="66">
        <v>0</v>
      </c>
      <c r="F27" s="66">
        <v>0</v>
      </c>
      <c r="G27" s="66">
        <v>158</v>
      </c>
    </row>
    <row r="28" ht="18" customHeight="1" spans="1:7">
      <c r="A28" s="13" t="s">
        <v>137</v>
      </c>
      <c r="B28" s="13" t="s">
        <v>138</v>
      </c>
      <c r="C28" s="14">
        <v>2285</v>
      </c>
      <c r="D28" s="66">
        <v>0</v>
      </c>
      <c r="E28" s="66">
        <v>0</v>
      </c>
      <c r="F28" s="66">
        <v>0</v>
      </c>
      <c r="G28" s="66">
        <v>2285</v>
      </c>
    </row>
    <row r="29" ht="18" customHeight="1" spans="1:7">
      <c r="A29" s="13" t="s">
        <v>139</v>
      </c>
      <c r="B29" s="13" t="s">
        <v>140</v>
      </c>
      <c r="C29" s="14">
        <v>2285</v>
      </c>
      <c r="D29" s="66">
        <v>0</v>
      </c>
      <c r="E29" s="66">
        <v>0</v>
      </c>
      <c r="F29" s="66">
        <v>0</v>
      </c>
      <c r="G29" s="66">
        <v>2285</v>
      </c>
    </row>
    <row r="30" ht="18" customHeight="1" spans="1:7">
      <c r="A30" s="13" t="s">
        <v>141</v>
      </c>
      <c r="B30" s="13" t="s">
        <v>142</v>
      </c>
      <c r="C30" s="14">
        <v>4</v>
      </c>
      <c r="D30" s="66">
        <v>0</v>
      </c>
      <c r="E30" s="66">
        <v>0</v>
      </c>
      <c r="F30" s="66">
        <v>0</v>
      </c>
      <c r="G30" s="66">
        <v>4</v>
      </c>
    </row>
    <row r="31" ht="18" customHeight="1" spans="1:7">
      <c r="A31" s="13" t="s">
        <v>143</v>
      </c>
      <c r="B31" s="13" t="s">
        <v>106</v>
      </c>
      <c r="C31" s="14">
        <v>4</v>
      </c>
      <c r="D31" s="66">
        <v>0</v>
      </c>
      <c r="E31" s="66">
        <v>0</v>
      </c>
      <c r="F31" s="66">
        <v>0</v>
      </c>
      <c r="G31" s="66">
        <v>4</v>
      </c>
    </row>
    <row r="32" ht="18" customHeight="1" spans="1:7">
      <c r="A32" s="13" t="s">
        <v>144</v>
      </c>
      <c r="B32" s="13" t="s">
        <v>145</v>
      </c>
      <c r="C32" s="14">
        <v>178.5</v>
      </c>
      <c r="D32" s="66">
        <v>0</v>
      </c>
      <c r="E32" s="66">
        <v>0</v>
      </c>
      <c r="F32" s="66">
        <v>0</v>
      </c>
      <c r="G32" s="66">
        <v>178.5</v>
      </c>
    </row>
    <row r="33" ht="18" customHeight="1" spans="1:7">
      <c r="A33" s="13" t="s">
        <v>146</v>
      </c>
      <c r="B33" s="13" t="s">
        <v>147</v>
      </c>
      <c r="C33" s="14">
        <v>6.5</v>
      </c>
      <c r="D33" s="66">
        <v>0</v>
      </c>
      <c r="E33" s="66">
        <v>0</v>
      </c>
      <c r="F33" s="66">
        <v>0</v>
      </c>
      <c r="G33" s="66">
        <v>6.5</v>
      </c>
    </row>
    <row r="34" ht="18" customHeight="1" spans="1:7">
      <c r="A34" s="13" t="s">
        <v>148</v>
      </c>
      <c r="B34" s="13" t="s">
        <v>149</v>
      </c>
      <c r="C34" s="14">
        <v>172</v>
      </c>
      <c r="D34" s="66">
        <v>0</v>
      </c>
      <c r="E34" s="66">
        <v>0</v>
      </c>
      <c r="F34" s="66">
        <v>0</v>
      </c>
      <c r="G34" s="66">
        <v>172</v>
      </c>
    </row>
    <row r="35" ht="29" customHeight="1" spans="1:7">
      <c r="A35" s="13" t="s">
        <v>150</v>
      </c>
      <c r="B35" s="13" t="s">
        <v>151</v>
      </c>
      <c r="C35" s="14">
        <v>111</v>
      </c>
      <c r="D35" s="66">
        <v>0</v>
      </c>
      <c r="E35" s="66">
        <v>0</v>
      </c>
      <c r="F35" s="66">
        <v>0</v>
      </c>
      <c r="G35" s="66">
        <v>111</v>
      </c>
    </row>
    <row r="36" ht="18" customHeight="1" spans="1:7">
      <c r="A36" s="13" t="s">
        <v>152</v>
      </c>
      <c r="B36" s="13" t="s">
        <v>106</v>
      </c>
      <c r="C36" s="14">
        <v>111</v>
      </c>
      <c r="D36" s="66">
        <v>0</v>
      </c>
      <c r="E36" s="66">
        <v>0</v>
      </c>
      <c r="F36" s="66">
        <v>0</v>
      </c>
      <c r="G36" s="66">
        <v>111</v>
      </c>
    </row>
    <row r="37" ht="18" customHeight="1" spans="1:7">
      <c r="A37" s="13" t="s">
        <v>153</v>
      </c>
      <c r="B37" s="13" t="s">
        <v>154</v>
      </c>
      <c r="C37" s="14">
        <v>126</v>
      </c>
      <c r="D37" s="66">
        <v>0</v>
      </c>
      <c r="E37" s="66">
        <v>0</v>
      </c>
      <c r="F37" s="66">
        <v>0</v>
      </c>
      <c r="G37" s="66">
        <v>126</v>
      </c>
    </row>
    <row r="38" ht="18" customHeight="1" spans="1:7">
      <c r="A38" s="13" t="s">
        <v>155</v>
      </c>
      <c r="B38" s="13" t="s">
        <v>156</v>
      </c>
      <c r="C38" s="14">
        <v>126</v>
      </c>
      <c r="D38" s="66">
        <v>0</v>
      </c>
      <c r="E38" s="66">
        <v>0</v>
      </c>
      <c r="F38" s="66">
        <v>0</v>
      </c>
      <c r="G38" s="66">
        <v>126</v>
      </c>
    </row>
    <row r="39" ht="18" customHeight="1" spans="1:7">
      <c r="A39" s="13" t="s">
        <v>157</v>
      </c>
      <c r="B39" s="13" t="s">
        <v>158</v>
      </c>
      <c r="C39" s="14">
        <v>14</v>
      </c>
      <c r="D39" s="66">
        <v>0</v>
      </c>
      <c r="E39" s="66">
        <v>0</v>
      </c>
      <c r="F39" s="66">
        <v>0</v>
      </c>
      <c r="G39" s="66">
        <v>14</v>
      </c>
    </row>
    <row r="40" ht="18" customHeight="1" spans="1:7">
      <c r="A40" s="13" t="s">
        <v>159</v>
      </c>
      <c r="B40" s="13" t="s">
        <v>160</v>
      </c>
      <c r="C40" s="14">
        <v>14</v>
      </c>
      <c r="D40" s="66">
        <v>0</v>
      </c>
      <c r="E40" s="66">
        <v>0</v>
      </c>
      <c r="F40" s="66">
        <v>0</v>
      </c>
      <c r="G40" s="66">
        <v>14</v>
      </c>
    </row>
    <row r="41" ht="18" customHeight="1" spans="1:7">
      <c r="A41" s="13" t="s">
        <v>161</v>
      </c>
      <c r="B41" s="13" t="s">
        <v>162</v>
      </c>
      <c r="C41" s="14">
        <v>53.08</v>
      </c>
      <c r="D41" s="66">
        <v>0</v>
      </c>
      <c r="E41" s="66">
        <v>0</v>
      </c>
      <c r="F41" s="66">
        <v>0</v>
      </c>
      <c r="G41" s="66">
        <v>53.08</v>
      </c>
    </row>
    <row r="42" ht="18" customHeight="1" spans="1:7">
      <c r="A42" s="13" t="s">
        <v>163</v>
      </c>
      <c r="B42" s="13" t="s">
        <v>164</v>
      </c>
      <c r="C42" s="14">
        <v>53.08</v>
      </c>
      <c r="D42" s="66">
        <v>0</v>
      </c>
      <c r="E42" s="66">
        <v>0</v>
      </c>
      <c r="F42" s="66">
        <v>0</v>
      </c>
      <c r="G42" s="66">
        <v>53.08</v>
      </c>
    </row>
    <row r="43" ht="18" customHeight="1" spans="1:7">
      <c r="A43" s="13" t="s">
        <v>165</v>
      </c>
      <c r="B43" s="13" t="s">
        <v>166</v>
      </c>
      <c r="C43" s="14">
        <v>500</v>
      </c>
      <c r="D43" s="66">
        <v>0</v>
      </c>
      <c r="E43" s="66">
        <v>0</v>
      </c>
      <c r="F43" s="66">
        <v>0</v>
      </c>
      <c r="G43" s="66">
        <v>500</v>
      </c>
    </row>
    <row r="44" ht="18" customHeight="1" spans="1:7">
      <c r="A44" s="13" t="s">
        <v>167</v>
      </c>
      <c r="B44" s="13" t="s">
        <v>168</v>
      </c>
      <c r="C44" s="14">
        <v>500</v>
      </c>
      <c r="D44" s="66">
        <v>0</v>
      </c>
      <c r="E44" s="66">
        <v>0</v>
      </c>
      <c r="F44" s="66">
        <v>0</v>
      </c>
      <c r="G44" s="66">
        <v>500</v>
      </c>
    </row>
    <row r="45" ht="18" customHeight="1" spans="1:7">
      <c r="A45" s="13" t="s">
        <v>169</v>
      </c>
      <c r="B45" s="13" t="s">
        <v>170</v>
      </c>
      <c r="C45" s="14">
        <v>596.4</v>
      </c>
      <c r="D45" s="66">
        <v>226</v>
      </c>
      <c r="E45" s="66">
        <v>226</v>
      </c>
      <c r="F45" s="66">
        <v>0</v>
      </c>
      <c r="G45" s="66">
        <v>370.4</v>
      </c>
    </row>
    <row r="46" ht="18" customHeight="1" spans="1:7">
      <c r="A46" s="13" t="s">
        <v>171</v>
      </c>
      <c r="B46" s="13" t="s">
        <v>172</v>
      </c>
      <c r="C46" s="14">
        <v>226</v>
      </c>
      <c r="D46" s="66">
        <v>226</v>
      </c>
      <c r="E46" s="66">
        <v>226</v>
      </c>
      <c r="F46" s="66">
        <v>0</v>
      </c>
      <c r="G46" s="66">
        <v>0</v>
      </c>
    </row>
    <row r="47" ht="29" customHeight="1" spans="1:7">
      <c r="A47" s="13" t="s">
        <v>173</v>
      </c>
      <c r="B47" s="13" t="s">
        <v>174</v>
      </c>
      <c r="C47" s="14">
        <v>186</v>
      </c>
      <c r="D47" s="66">
        <v>186</v>
      </c>
      <c r="E47" s="66">
        <v>186</v>
      </c>
      <c r="F47" s="66">
        <v>0</v>
      </c>
      <c r="G47" s="66">
        <v>0</v>
      </c>
    </row>
    <row r="48" ht="29" customHeight="1" spans="1:7">
      <c r="A48" s="13" t="s">
        <v>175</v>
      </c>
      <c r="B48" s="13" t="s">
        <v>176</v>
      </c>
      <c r="C48" s="14">
        <v>40</v>
      </c>
      <c r="D48" s="66">
        <v>40</v>
      </c>
      <c r="E48" s="66">
        <v>40</v>
      </c>
      <c r="F48" s="66">
        <v>0</v>
      </c>
      <c r="G48" s="66">
        <v>0</v>
      </c>
    </row>
    <row r="49" ht="18" customHeight="1" spans="1:7">
      <c r="A49" s="13" t="s">
        <v>177</v>
      </c>
      <c r="B49" s="13" t="s">
        <v>178</v>
      </c>
      <c r="C49" s="14">
        <v>6.4</v>
      </c>
      <c r="D49" s="66">
        <v>0</v>
      </c>
      <c r="E49" s="66">
        <v>0</v>
      </c>
      <c r="F49" s="66">
        <v>0</v>
      </c>
      <c r="G49" s="66">
        <v>6.4</v>
      </c>
    </row>
    <row r="50" ht="18" customHeight="1" spans="1:7">
      <c r="A50" s="13" t="s">
        <v>179</v>
      </c>
      <c r="B50" s="13" t="s">
        <v>180</v>
      </c>
      <c r="C50" s="14">
        <v>6.4</v>
      </c>
      <c r="D50" s="66">
        <v>0</v>
      </c>
      <c r="E50" s="66">
        <v>0</v>
      </c>
      <c r="F50" s="66">
        <v>0</v>
      </c>
      <c r="G50" s="66">
        <v>6.4</v>
      </c>
    </row>
    <row r="51" ht="18" customHeight="1" spans="1:7">
      <c r="A51" s="13" t="s">
        <v>181</v>
      </c>
      <c r="B51" s="13" t="s">
        <v>182</v>
      </c>
      <c r="C51" s="14">
        <v>297</v>
      </c>
      <c r="D51" s="66">
        <v>0</v>
      </c>
      <c r="E51" s="66">
        <v>0</v>
      </c>
      <c r="F51" s="66">
        <v>0</v>
      </c>
      <c r="G51" s="66">
        <v>297</v>
      </c>
    </row>
    <row r="52" ht="18" customHeight="1" spans="1:7">
      <c r="A52" s="13" t="s">
        <v>183</v>
      </c>
      <c r="B52" s="13" t="s">
        <v>184</v>
      </c>
      <c r="C52" s="14">
        <v>35</v>
      </c>
      <c r="D52" s="66">
        <v>0</v>
      </c>
      <c r="E52" s="66">
        <v>0</v>
      </c>
      <c r="F52" s="66">
        <v>0</v>
      </c>
      <c r="G52" s="66">
        <v>35</v>
      </c>
    </row>
    <row r="53" ht="26" customHeight="1" spans="1:7">
      <c r="A53" s="13" t="s">
        <v>185</v>
      </c>
      <c r="B53" s="13" t="s">
        <v>186</v>
      </c>
      <c r="C53" s="14">
        <v>262</v>
      </c>
      <c r="D53" s="66">
        <v>0</v>
      </c>
      <c r="E53" s="66">
        <v>0</v>
      </c>
      <c r="F53" s="66">
        <v>0</v>
      </c>
      <c r="G53" s="66">
        <v>262</v>
      </c>
    </row>
    <row r="54" ht="18" customHeight="1" spans="1:7">
      <c r="A54" s="13" t="s">
        <v>187</v>
      </c>
      <c r="B54" s="13" t="s">
        <v>188</v>
      </c>
      <c r="C54" s="14">
        <v>17</v>
      </c>
      <c r="D54" s="66">
        <v>0</v>
      </c>
      <c r="E54" s="66">
        <v>0</v>
      </c>
      <c r="F54" s="66">
        <v>0</v>
      </c>
      <c r="G54" s="66">
        <v>17</v>
      </c>
    </row>
    <row r="55" ht="18" customHeight="1" spans="1:7">
      <c r="A55" s="13" t="s">
        <v>189</v>
      </c>
      <c r="B55" s="13" t="s">
        <v>106</v>
      </c>
      <c r="C55" s="14">
        <v>17</v>
      </c>
      <c r="D55" s="66">
        <v>0</v>
      </c>
      <c r="E55" s="66">
        <v>0</v>
      </c>
      <c r="F55" s="66">
        <v>0</v>
      </c>
      <c r="G55" s="66">
        <v>17</v>
      </c>
    </row>
    <row r="56" ht="18" customHeight="1" spans="1:7">
      <c r="A56" s="13" t="s">
        <v>190</v>
      </c>
      <c r="B56" s="13" t="s">
        <v>191</v>
      </c>
      <c r="C56" s="14">
        <v>50</v>
      </c>
      <c r="D56" s="66">
        <v>0</v>
      </c>
      <c r="E56" s="66">
        <v>0</v>
      </c>
      <c r="F56" s="66">
        <v>0</v>
      </c>
      <c r="G56" s="66">
        <v>50</v>
      </c>
    </row>
    <row r="57" ht="18" customHeight="1" spans="1:7">
      <c r="A57" s="13" t="s">
        <v>192</v>
      </c>
      <c r="B57" s="13" t="s">
        <v>193</v>
      </c>
      <c r="C57" s="14">
        <v>50</v>
      </c>
      <c r="D57" s="66">
        <v>0</v>
      </c>
      <c r="E57" s="66">
        <v>0</v>
      </c>
      <c r="F57" s="66">
        <v>0</v>
      </c>
      <c r="G57" s="66">
        <v>50</v>
      </c>
    </row>
    <row r="58" ht="18" customHeight="1" spans="1:7">
      <c r="A58" s="13" t="s">
        <v>194</v>
      </c>
      <c r="B58" s="13" t="s">
        <v>195</v>
      </c>
      <c r="C58" s="14">
        <v>520</v>
      </c>
      <c r="D58" s="66">
        <v>520</v>
      </c>
      <c r="E58" s="66">
        <v>520</v>
      </c>
      <c r="F58" s="66">
        <v>0</v>
      </c>
      <c r="G58" s="66">
        <v>0</v>
      </c>
    </row>
    <row r="59" ht="18" customHeight="1" spans="1:7">
      <c r="A59" s="13" t="s">
        <v>196</v>
      </c>
      <c r="B59" s="13" t="s">
        <v>197</v>
      </c>
      <c r="C59" s="14">
        <v>520</v>
      </c>
      <c r="D59" s="66">
        <v>520</v>
      </c>
      <c r="E59" s="66">
        <v>520</v>
      </c>
      <c r="F59" s="66">
        <v>0</v>
      </c>
      <c r="G59" s="66">
        <v>0</v>
      </c>
    </row>
    <row r="60" ht="18" customHeight="1" spans="1:7">
      <c r="A60" s="13" t="s">
        <v>198</v>
      </c>
      <c r="B60" s="13" t="s">
        <v>199</v>
      </c>
      <c r="C60" s="14">
        <v>520</v>
      </c>
      <c r="D60" s="66">
        <v>520</v>
      </c>
      <c r="E60" s="66">
        <v>520</v>
      </c>
      <c r="F60" s="66">
        <v>0</v>
      </c>
      <c r="G60" s="66">
        <v>0</v>
      </c>
    </row>
    <row r="61" ht="18" customHeight="1" spans="1:7">
      <c r="A61" s="13" t="s">
        <v>200</v>
      </c>
      <c r="B61" s="13" t="s">
        <v>201</v>
      </c>
      <c r="C61" s="14">
        <v>46057.41</v>
      </c>
      <c r="D61" s="66">
        <v>50.81</v>
      </c>
      <c r="E61" s="66">
        <v>0</v>
      </c>
      <c r="F61" s="66">
        <v>50.81</v>
      </c>
      <c r="G61" s="66">
        <v>46006.6</v>
      </c>
    </row>
    <row r="62" ht="18" customHeight="1" spans="1:7">
      <c r="A62" s="13" t="s">
        <v>202</v>
      </c>
      <c r="B62" s="13" t="s">
        <v>203</v>
      </c>
      <c r="C62" s="14">
        <v>586.41</v>
      </c>
      <c r="D62" s="66">
        <v>50.81</v>
      </c>
      <c r="E62" s="66">
        <v>0</v>
      </c>
      <c r="F62" s="66">
        <v>50.81</v>
      </c>
      <c r="G62" s="66">
        <v>535.6</v>
      </c>
    </row>
    <row r="63" ht="18" customHeight="1" spans="1:7">
      <c r="A63" s="13" t="s">
        <v>204</v>
      </c>
      <c r="B63" s="13" t="s">
        <v>205</v>
      </c>
      <c r="C63" s="14">
        <v>50.81</v>
      </c>
      <c r="D63" s="66">
        <v>50.81</v>
      </c>
      <c r="E63" s="66">
        <v>0</v>
      </c>
      <c r="F63" s="66">
        <v>50.81</v>
      </c>
      <c r="G63" s="66">
        <v>0</v>
      </c>
    </row>
    <row r="64" ht="18" customHeight="1" spans="1:7">
      <c r="A64" s="13" t="s">
        <v>206</v>
      </c>
      <c r="B64" s="13" t="s">
        <v>207</v>
      </c>
      <c r="C64" s="14">
        <v>168.65</v>
      </c>
      <c r="D64" s="66">
        <v>0</v>
      </c>
      <c r="E64" s="66">
        <v>0</v>
      </c>
      <c r="F64" s="66">
        <v>0</v>
      </c>
      <c r="G64" s="66">
        <v>168.65</v>
      </c>
    </row>
    <row r="65" ht="18" customHeight="1" spans="1:7">
      <c r="A65" s="13" t="s">
        <v>208</v>
      </c>
      <c r="B65" s="13" t="s">
        <v>209</v>
      </c>
      <c r="C65" s="14">
        <v>165.95</v>
      </c>
      <c r="D65" s="66">
        <v>0</v>
      </c>
      <c r="E65" s="66">
        <v>0</v>
      </c>
      <c r="F65" s="66">
        <v>0</v>
      </c>
      <c r="G65" s="66">
        <v>165.95</v>
      </c>
    </row>
    <row r="66" ht="18" customHeight="1" spans="1:7">
      <c r="A66" s="13" t="s">
        <v>210</v>
      </c>
      <c r="B66" s="13" t="s">
        <v>211</v>
      </c>
      <c r="C66" s="14">
        <v>201</v>
      </c>
      <c r="D66" s="66">
        <v>0</v>
      </c>
      <c r="E66" s="66">
        <v>0</v>
      </c>
      <c r="F66" s="66">
        <v>0</v>
      </c>
      <c r="G66" s="66">
        <v>201</v>
      </c>
    </row>
    <row r="67" ht="18" customHeight="1" spans="1:7">
      <c r="A67" s="13" t="s">
        <v>212</v>
      </c>
      <c r="B67" s="13" t="s">
        <v>213</v>
      </c>
      <c r="C67" s="14">
        <v>45560</v>
      </c>
      <c r="D67" s="66">
        <v>0</v>
      </c>
      <c r="E67" s="66">
        <v>0</v>
      </c>
      <c r="F67" s="66">
        <v>0</v>
      </c>
      <c r="G67" s="66">
        <v>45560</v>
      </c>
    </row>
    <row r="68" ht="18" customHeight="1" spans="1:7">
      <c r="A68" s="13" t="s">
        <v>214</v>
      </c>
      <c r="B68" s="13" t="s">
        <v>215</v>
      </c>
      <c r="C68" s="14">
        <v>470</v>
      </c>
      <c r="D68" s="66">
        <v>0</v>
      </c>
      <c r="E68" s="66">
        <v>0</v>
      </c>
      <c r="F68" s="66">
        <v>0</v>
      </c>
      <c r="G68" s="66">
        <v>470</v>
      </c>
    </row>
    <row r="69" ht="18" customHeight="1" spans="1:7">
      <c r="A69" s="13" t="s">
        <v>216</v>
      </c>
      <c r="B69" s="13" t="s">
        <v>217</v>
      </c>
      <c r="C69" s="14">
        <v>45090</v>
      </c>
      <c r="D69" s="66">
        <v>0</v>
      </c>
      <c r="E69" s="66">
        <v>0</v>
      </c>
      <c r="F69" s="66">
        <v>0</v>
      </c>
      <c r="G69" s="66">
        <v>45090</v>
      </c>
    </row>
    <row r="70" ht="18" customHeight="1" spans="1:7">
      <c r="A70" s="13" t="s">
        <v>218</v>
      </c>
      <c r="B70" s="13" t="s">
        <v>219</v>
      </c>
      <c r="C70" s="14">
        <v>911</v>
      </c>
      <c r="D70" s="66">
        <v>0</v>
      </c>
      <c r="E70" s="66">
        <v>0</v>
      </c>
      <c r="F70" s="66">
        <v>0</v>
      </c>
      <c r="G70" s="66">
        <v>911</v>
      </c>
    </row>
    <row r="71" ht="18" customHeight="1" spans="1:7">
      <c r="A71" s="13" t="s">
        <v>220</v>
      </c>
      <c r="B71" s="13" t="s">
        <v>221</v>
      </c>
      <c r="C71" s="14">
        <v>911</v>
      </c>
      <c r="D71" s="66">
        <v>0</v>
      </c>
      <c r="E71" s="66">
        <v>0</v>
      </c>
      <c r="F71" s="66">
        <v>0</v>
      </c>
      <c r="G71" s="66">
        <v>911</v>
      </c>
    </row>
    <row r="72" ht="18" customHeight="1" spans="1:7">
      <c r="A72" s="13" t="s">
        <v>222</v>
      </c>
      <c r="B72" s="13" t="s">
        <v>223</v>
      </c>
      <c r="C72" s="14">
        <v>2210</v>
      </c>
      <c r="D72" s="66">
        <v>0</v>
      </c>
      <c r="E72" s="66">
        <v>0</v>
      </c>
      <c r="F72" s="66">
        <v>0</v>
      </c>
      <c r="G72" s="66">
        <v>2210</v>
      </c>
    </row>
    <row r="73" ht="18" customHeight="1" spans="1:7">
      <c r="A73" s="13" t="s">
        <v>224</v>
      </c>
      <c r="B73" s="13" t="s">
        <v>225</v>
      </c>
      <c r="C73" s="14">
        <v>2210</v>
      </c>
      <c r="D73" s="66">
        <v>0</v>
      </c>
      <c r="E73" s="66">
        <v>0</v>
      </c>
      <c r="F73" s="66">
        <v>0</v>
      </c>
      <c r="G73" s="66">
        <v>2210</v>
      </c>
    </row>
    <row r="74" ht="18" customHeight="1" spans="1:7">
      <c r="A74" s="13" t="s">
        <v>226</v>
      </c>
      <c r="B74" s="13" t="s">
        <v>227</v>
      </c>
      <c r="C74" s="14">
        <v>2210</v>
      </c>
      <c r="D74" s="66">
        <v>0</v>
      </c>
      <c r="E74" s="66">
        <v>0</v>
      </c>
      <c r="F74" s="66">
        <v>0</v>
      </c>
      <c r="G74" s="66">
        <v>2210</v>
      </c>
    </row>
    <row r="75" ht="18" customHeight="1" spans="1:7">
      <c r="A75" s="13" t="s">
        <v>228</v>
      </c>
      <c r="B75" s="13" t="s">
        <v>229</v>
      </c>
      <c r="C75" s="14">
        <v>12000</v>
      </c>
      <c r="D75" s="66">
        <v>0</v>
      </c>
      <c r="E75" s="66">
        <v>0</v>
      </c>
      <c r="F75" s="66">
        <v>0</v>
      </c>
      <c r="G75" s="66">
        <v>12000</v>
      </c>
    </row>
    <row r="76" ht="18" customHeight="1" spans="1:7">
      <c r="A76" s="13" t="s">
        <v>230</v>
      </c>
      <c r="B76" s="13" t="s">
        <v>231</v>
      </c>
      <c r="C76" s="14">
        <v>12000</v>
      </c>
      <c r="D76" s="66">
        <v>0</v>
      </c>
      <c r="E76" s="66">
        <v>0</v>
      </c>
      <c r="F76" s="66">
        <v>0</v>
      </c>
      <c r="G76" s="66">
        <v>12000</v>
      </c>
    </row>
    <row r="77" ht="26" customHeight="1" spans="1:7">
      <c r="A77" s="13" t="s">
        <v>232</v>
      </c>
      <c r="B77" s="13" t="s">
        <v>233</v>
      </c>
      <c r="C77" s="14">
        <v>12000</v>
      </c>
      <c r="D77" s="66">
        <v>0</v>
      </c>
      <c r="E77" s="66">
        <v>0</v>
      </c>
      <c r="F77" s="66">
        <v>0</v>
      </c>
      <c r="G77" s="66">
        <v>12000</v>
      </c>
    </row>
    <row r="78" ht="18" customHeight="1" spans="1:7">
      <c r="A78" s="13" t="s">
        <v>234</v>
      </c>
      <c r="B78" s="13" t="s">
        <v>235</v>
      </c>
      <c r="C78" s="14">
        <v>800</v>
      </c>
      <c r="D78" s="66">
        <v>0</v>
      </c>
      <c r="E78" s="66">
        <v>0</v>
      </c>
      <c r="F78" s="66">
        <v>0</v>
      </c>
      <c r="G78" s="66">
        <v>800</v>
      </c>
    </row>
    <row r="79" ht="18" customHeight="1" spans="1:7">
      <c r="A79" s="13" t="s">
        <v>236</v>
      </c>
      <c r="B79" s="13" t="s">
        <v>237</v>
      </c>
      <c r="C79" s="14">
        <v>800</v>
      </c>
      <c r="D79" s="66">
        <v>0</v>
      </c>
      <c r="E79" s="66">
        <v>0</v>
      </c>
      <c r="F79" s="66">
        <v>0</v>
      </c>
      <c r="G79" s="66">
        <v>800</v>
      </c>
    </row>
    <row r="80" ht="18" customHeight="1" spans="1:7">
      <c r="A80" s="13" t="s">
        <v>238</v>
      </c>
      <c r="B80" s="13" t="s">
        <v>239</v>
      </c>
      <c r="C80" s="14">
        <v>800</v>
      </c>
      <c r="D80" s="66">
        <v>0</v>
      </c>
      <c r="E80" s="66">
        <v>0</v>
      </c>
      <c r="F80" s="66">
        <v>0</v>
      </c>
      <c r="G80" s="66">
        <v>800</v>
      </c>
    </row>
    <row r="81" ht="18" customHeight="1" spans="1:7">
      <c r="A81" s="13" t="s">
        <v>240</v>
      </c>
      <c r="B81" s="13" t="s">
        <v>241</v>
      </c>
      <c r="C81" s="14">
        <v>1000</v>
      </c>
      <c r="D81" s="66">
        <v>0</v>
      </c>
      <c r="E81" s="66">
        <v>0</v>
      </c>
      <c r="F81" s="66">
        <v>0</v>
      </c>
      <c r="G81" s="66">
        <v>1000</v>
      </c>
    </row>
    <row r="82" ht="18" customHeight="1" spans="1:7">
      <c r="A82" s="13" t="s">
        <v>242</v>
      </c>
      <c r="B82" s="13" t="s">
        <v>243</v>
      </c>
      <c r="C82" s="14">
        <v>1000</v>
      </c>
      <c r="D82" s="66">
        <v>0</v>
      </c>
      <c r="E82" s="66">
        <v>0</v>
      </c>
      <c r="F82" s="66">
        <v>0</v>
      </c>
      <c r="G82" s="66">
        <v>1000</v>
      </c>
    </row>
    <row r="83" ht="18" customHeight="1" spans="1:7">
      <c r="A83" s="13" t="s">
        <v>244</v>
      </c>
      <c r="B83" s="13" t="s">
        <v>245</v>
      </c>
      <c r="C83" s="14">
        <v>1000</v>
      </c>
      <c r="D83" s="66">
        <v>0</v>
      </c>
      <c r="E83" s="66">
        <v>0</v>
      </c>
      <c r="F83" s="66">
        <v>0</v>
      </c>
      <c r="G83" s="66">
        <v>1000</v>
      </c>
    </row>
    <row r="84" ht="18" customHeight="1" spans="1:7">
      <c r="A84" s="13" t="s">
        <v>246</v>
      </c>
      <c r="B84" s="13" t="s">
        <v>247</v>
      </c>
      <c r="C84" s="14">
        <v>52</v>
      </c>
      <c r="D84" s="66">
        <v>0</v>
      </c>
      <c r="E84" s="66">
        <v>0</v>
      </c>
      <c r="F84" s="66">
        <v>0</v>
      </c>
      <c r="G84" s="66">
        <v>52</v>
      </c>
    </row>
    <row r="85" ht="18" customHeight="1" spans="1:7">
      <c r="A85" s="13" t="s">
        <v>248</v>
      </c>
      <c r="B85" s="13" t="s">
        <v>249</v>
      </c>
      <c r="C85" s="14">
        <v>52</v>
      </c>
      <c r="D85" s="66">
        <v>0</v>
      </c>
      <c r="E85" s="66">
        <v>0</v>
      </c>
      <c r="F85" s="66">
        <v>0</v>
      </c>
      <c r="G85" s="66">
        <v>52</v>
      </c>
    </row>
    <row r="86" ht="18" customHeight="1" spans="1:7">
      <c r="A86" s="13" t="s">
        <v>250</v>
      </c>
      <c r="B86" s="13" t="s">
        <v>251</v>
      </c>
      <c r="C86" s="14">
        <v>52</v>
      </c>
      <c r="D86" s="66">
        <v>0</v>
      </c>
      <c r="E86" s="66">
        <v>0</v>
      </c>
      <c r="F86" s="66">
        <v>0</v>
      </c>
      <c r="G86" s="66">
        <v>52</v>
      </c>
    </row>
    <row r="87" ht="18" customHeight="1" spans="1:7">
      <c r="A87" s="13" t="s">
        <v>252</v>
      </c>
      <c r="B87" s="13" t="s">
        <v>253</v>
      </c>
      <c r="C87" s="14">
        <v>2</v>
      </c>
      <c r="D87" s="66">
        <v>0</v>
      </c>
      <c r="E87" s="66">
        <v>0</v>
      </c>
      <c r="F87" s="66">
        <v>0</v>
      </c>
      <c r="G87" s="66">
        <v>2</v>
      </c>
    </row>
    <row r="88" ht="18" customHeight="1" spans="1:7">
      <c r="A88" s="13" t="s">
        <v>254</v>
      </c>
      <c r="B88" s="13" t="s">
        <v>255</v>
      </c>
      <c r="C88" s="14">
        <v>2</v>
      </c>
      <c r="D88" s="66">
        <v>0</v>
      </c>
      <c r="E88" s="66">
        <v>0</v>
      </c>
      <c r="F88" s="66">
        <v>0</v>
      </c>
      <c r="G88" s="66">
        <v>2</v>
      </c>
    </row>
    <row r="89" ht="18" customHeight="1" spans="1:7">
      <c r="A89" s="13" t="s">
        <v>256</v>
      </c>
      <c r="B89" s="13" t="s">
        <v>257</v>
      </c>
      <c r="C89" s="14">
        <v>2</v>
      </c>
      <c r="D89" s="66">
        <v>0</v>
      </c>
      <c r="E89" s="66">
        <v>0</v>
      </c>
      <c r="F89" s="66">
        <v>0</v>
      </c>
      <c r="G89" s="66">
        <v>2</v>
      </c>
    </row>
    <row r="90" ht="18" customHeight="1" spans="1:7">
      <c r="A90" s="13" t="s">
        <v>258</v>
      </c>
      <c r="B90" s="13" t="s">
        <v>259</v>
      </c>
      <c r="C90" s="14">
        <v>1393.638</v>
      </c>
      <c r="D90" s="66">
        <v>0</v>
      </c>
      <c r="E90" s="66">
        <v>0</v>
      </c>
      <c r="F90" s="66">
        <v>0</v>
      </c>
      <c r="G90" s="66">
        <v>1393.638</v>
      </c>
    </row>
    <row r="91" ht="18" customHeight="1" spans="1:7">
      <c r="A91" s="13" t="s">
        <v>260</v>
      </c>
      <c r="B91" s="13" t="s">
        <v>261</v>
      </c>
      <c r="C91" s="14">
        <v>24</v>
      </c>
      <c r="D91" s="66">
        <v>0</v>
      </c>
      <c r="E91" s="66">
        <v>0</v>
      </c>
      <c r="F91" s="66">
        <v>0</v>
      </c>
      <c r="G91" s="66">
        <v>24</v>
      </c>
    </row>
    <row r="92" ht="18" customHeight="1" spans="1:7">
      <c r="A92" s="13" t="s">
        <v>262</v>
      </c>
      <c r="B92" s="13" t="s">
        <v>263</v>
      </c>
      <c r="C92" s="14">
        <v>24</v>
      </c>
      <c r="D92" s="66">
        <v>0</v>
      </c>
      <c r="E92" s="66">
        <v>0</v>
      </c>
      <c r="F92" s="66">
        <v>0</v>
      </c>
      <c r="G92" s="66">
        <v>24</v>
      </c>
    </row>
    <row r="93" ht="18" customHeight="1" spans="1:7">
      <c r="A93" s="13" t="s">
        <v>264</v>
      </c>
      <c r="B93" s="13" t="s">
        <v>265</v>
      </c>
      <c r="C93" s="14">
        <v>126.1</v>
      </c>
      <c r="D93" s="66">
        <v>0</v>
      </c>
      <c r="E93" s="66">
        <v>0</v>
      </c>
      <c r="F93" s="66">
        <v>0</v>
      </c>
      <c r="G93" s="66">
        <v>126.1</v>
      </c>
    </row>
    <row r="94" ht="18" customHeight="1" spans="1:7">
      <c r="A94" s="13" t="s">
        <v>266</v>
      </c>
      <c r="B94" s="13" t="s">
        <v>267</v>
      </c>
      <c r="C94" s="14">
        <v>22</v>
      </c>
      <c r="D94" s="66">
        <v>0</v>
      </c>
      <c r="E94" s="66">
        <v>0</v>
      </c>
      <c r="F94" s="66">
        <v>0</v>
      </c>
      <c r="G94" s="66">
        <v>22</v>
      </c>
    </row>
    <row r="95" ht="18" customHeight="1" spans="1:7">
      <c r="A95" s="13" t="s">
        <v>268</v>
      </c>
      <c r="B95" s="13" t="s">
        <v>269</v>
      </c>
      <c r="C95" s="14">
        <v>104.1</v>
      </c>
      <c r="D95" s="66">
        <v>0</v>
      </c>
      <c r="E95" s="66">
        <v>0</v>
      </c>
      <c r="F95" s="66">
        <v>0</v>
      </c>
      <c r="G95" s="66">
        <v>104.1</v>
      </c>
    </row>
    <row r="96" ht="18" customHeight="1" spans="1:7">
      <c r="A96" s="13" t="s">
        <v>270</v>
      </c>
      <c r="B96" s="13" t="s">
        <v>271</v>
      </c>
      <c r="C96" s="14">
        <v>1243.538</v>
      </c>
      <c r="D96" s="66">
        <v>0</v>
      </c>
      <c r="E96" s="66">
        <v>0</v>
      </c>
      <c r="F96" s="66">
        <v>0</v>
      </c>
      <c r="G96" s="66">
        <v>1243.538</v>
      </c>
    </row>
    <row r="97" ht="18" customHeight="1" spans="1:7">
      <c r="A97" s="13" t="s">
        <v>272</v>
      </c>
      <c r="B97" s="13" t="s">
        <v>273</v>
      </c>
      <c r="C97" s="14">
        <v>24.538</v>
      </c>
      <c r="D97" s="66">
        <v>0</v>
      </c>
      <c r="E97" s="66">
        <v>0</v>
      </c>
      <c r="F97" s="66">
        <v>0</v>
      </c>
      <c r="G97" s="66">
        <v>24.538</v>
      </c>
    </row>
    <row r="98" ht="18" customHeight="1" spans="1:7">
      <c r="A98" s="13" t="s">
        <v>274</v>
      </c>
      <c r="B98" s="13" t="s">
        <v>275</v>
      </c>
      <c r="C98" s="14">
        <v>1219</v>
      </c>
      <c r="D98" s="66">
        <v>0</v>
      </c>
      <c r="E98" s="66">
        <v>0</v>
      </c>
      <c r="F98" s="66">
        <v>0</v>
      </c>
      <c r="G98" s="66">
        <v>1219</v>
      </c>
    </row>
    <row r="99" ht="18" customHeight="1" spans="1:7">
      <c r="A99" s="13" t="s">
        <v>276</v>
      </c>
      <c r="B99" s="13" t="s">
        <v>277</v>
      </c>
      <c r="C99" s="14">
        <v>288.6</v>
      </c>
      <c r="D99" s="66">
        <v>0</v>
      </c>
      <c r="E99" s="66">
        <v>0</v>
      </c>
      <c r="F99" s="66">
        <v>0</v>
      </c>
      <c r="G99" s="66">
        <v>288.6</v>
      </c>
    </row>
    <row r="100" ht="18" customHeight="1" spans="1:7">
      <c r="A100" s="13" t="s">
        <v>278</v>
      </c>
      <c r="B100" s="13" t="s">
        <v>279</v>
      </c>
      <c r="C100" s="14">
        <v>63.6</v>
      </c>
      <c r="D100" s="66">
        <v>0</v>
      </c>
      <c r="E100" s="66">
        <v>0</v>
      </c>
      <c r="F100" s="66">
        <v>0</v>
      </c>
      <c r="G100" s="66">
        <v>63.6</v>
      </c>
    </row>
    <row r="101" ht="18" customHeight="1" spans="1:7">
      <c r="A101" s="13" t="s">
        <v>280</v>
      </c>
      <c r="B101" s="13" t="s">
        <v>106</v>
      </c>
      <c r="C101" s="14">
        <v>1.6</v>
      </c>
      <c r="D101" s="66">
        <v>0</v>
      </c>
      <c r="E101" s="66">
        <v>0</v>
      </c>
      <c r="F101" s="66">
        <v>0</v>
      </c>
      <c r="G101" s="66">
        <v>1.6</v>
      </c>
    </row>
    <row r="102" ht="18" customHeight="1" spans="1:7">
      <c r="A102" s="13" t="s">
        <v>281</v>
      </c>
      <c r="B102" s="13" t="s">
        <v>282</v>
      </c>
      <c r="C102" s="14">
        <v>62</v>
      </c>
      <c r="D102" s="66">
        <v>0</v>
      </c>
      <c r="E102" s="66">
        <v>0</v>
      </c>
      <c r="F102" s="66">
        <v>0</v>
      </c>
      <c r="G102" s="66">
        <v>62</v>
      </c>
    </row>
    <row r="103" ht="18" customHeight="1" spans="1:7">
      <c r="A103" s="13" t="s">
        <v>283</v>
      </c>
      <c r="B103" s="13" t="s">
        <v>284</v>
      </c>
      <c r="C103" s="14">
        <v>225</v>
      </c>
      <c r="D103" s="66">
        <v>0</v>
      </c>
      <c r="E103" s="66">
        <v>0</v>
      </c>
      <c r="F103" s="66">
        <v>0</v>
      </c>
      <c r="G103" s="66">
        <v>225</v>
      </c>
    </row>
    <row r="104" ht="18" customHeight="1" spans="1:7">
      <c r="A104" s="13" t="s">
        <v>285</v>
      </c>
      <c r="B104" s="13" t="s">
        <v>286</v>
      </c>
      <c r="C104" s="14">
        <v>225</v>
      </c>
      <c r="D104" s="66">
        <v>0</v>
      </c>
      <c r="E104" s="66">
        <v>0</v>
      </c>
      <c r="F104" s="66">
        <v>0</v>
      </c>
      <c r="G104" s="66">
        <v>225</v>
      </c>
    </row>
    <row r="105" ht="18" customHeight="1" spans="1:7">
      <c r="A105" s="13" t="s">
        <v>287</v>
      </c>
      <c r="B105" s="13" t="s">
        <v>288</v>
      </c>
      <c r="C105" s="14">
        <v>193.7</v>
      </c>
      <c r="D105" s="66">
        <v>0</v>
      </c>
      <c r="E105" s="66">
        <v>0</v>
      </c>
      <c r="F105" s="66">
        <v>0</v>
      </c>
      <c r="G105" s="66">
        <v>193.7</v>
      </c>
    </row>
    <row r="106" ht="18" customHeight="1" spans="1:7">
      <c r="A106" s="13" t="s">
        <v>289</v>
      </c>
      <c r="B106" s="13" t="s">
        <v>290</v>
      </c>
      <c r="C106" s="14">
        <v>193.7</v>
      </c>
      <c r="D106" s="66">
        <v>0</v>
      </c>
      <c r="E106" s="66">
        <v>0</v>
      </c>
      <c r="F106" s="66">
        <v>0</v>
      </c>
      <c r="G106" s="66">
        <v>193.7</v>
      </c>
    </row>
    <row r="107" ht="18" customHeight="1" spans="1:7">
      <c r="A107" s="13" t="s">
        <v>291</v>
      </c>
      <c r="B107" s="13" t="s">
        <v>292</v>
      </c>
      <c r="C107" s="14">
        <v>193.7</v>
      </c>
      <c r="D107" s="66">
        <v>0</v>
      </c>
      <c r="E107" s="66">
        <v>0</v>
      </c>
      <c r="F107" s="66">
        <v>0</v>
      </c>
      <c r="G107" s="66">
        <v>193.7</v>
      </c>
    </row>
    <row r="108" ht="18" customHeight="1" spans="1:7">
      <c r="A108" s="13" t="s">
        <v>293</v>
      </c>
      <c r="B108" s="13" t="s">
        <v>294</v>
      </c>
      <c r="C108" s="14">
        <v>4527</v>
      </c>
      <c r="D108" s="66">
        <v>0</v>
      </c>
      <c r="E108" s="66">
        <v>0</v>
      </c>
      <c r="F108" s="66">
        <v>0</v>
      </c>
      <c r="G108" s="66">
        <v>4527</v>
      </c>
    </row>
    <row r="109" ht="18" customHeight="1" spans="1:7">
      <c r="A109" s="13" t="s">
        <v>295</v>
      </c>
      <c r="B109" s="13" t="s">
        <v>296</v>
      </c>
      <c r="C109" s="14">
        <v>4527</v>
      </c>
      <c r="D109" s="66">
        <v>0</v>
      </c>
      <c r="E109" s="66">
        <v>0</v>
      </c>
      <c r="F109" s="66">
        <v>0</v>
      </c>
      <c r="G109" s="66">
        <v>4527</v>
      </c>
    </row>
    <row r="110" ht="18" customHeight="1" spans="1:7">
      <c r="A110" s="13" t="s">
        <v>297</v>
      </c>
      <c r="B110" s="13" t="s">
        <v>298</v>
      </c>
      <c r="C110" s="14">
        <v>4527</v>
      </c>
      <c r="D110" s="66">
        <v>0</v>
      </c>
      <c r="E110" s="66">
        <v>0</v>
      </c>
      <c r="F110" s="66">
        <v>0</v>
      </c>
      <c r="G110" s="66">
        <v>4527</v>
      </c>
    </row>
    <row r="111" ht="18" customHeight="1" spans="1:7">
      <c r="A111" s="13" t="s">
        <v>299</v>
      </c>
      <c r="B111" s="13" t="s">
        <v>300</v>
      </c>
      <c r="C111" s="14">
        <v>45</v>
      </c>
      <c r="D111" s="66">
        <v>0</v>
      </c>
      <c r="E111" s="66">
        <v>0</v>
      </c>
      <c r="F111" s="66">
        <v>0</v>
      </c>
      <c r="G111" s="66">
        <v>45</v>
      </c>
    </row>
    <row r="112" ht="18" customHeight="1" spans="1:7">
      <c r="A112" s="13" t="s">
        <v>301</v>
      </c>
      <c r="B112" s="13" t="s">
        <v>302</v>
      </c>
      <c r="C112" s="14">
        <v>45</v>
      </c>
      <c r="D112" s="66">
        <v>0</v>
      </c>
      <c r="E112" s="66">
        <v>0</v>
      </c>
      <c r="F112" s="66">
        <v>0</v>
      </c>
      <c r="G112" s="66">
        <v>45</v>
      </c>
    </row>
    <row r="113" ht="18" customHeight="1" spans="1:7">
      <c r="A113" s="13" t="s">
        <v>303</v>
      </c>
      <c r="B113" s="13" t="s">
        <v>304</v>
      </c>
      <c r="C113" s="14">
        <v>45</v>
      </c>
      <c r="D113" s="66">
        <v>0</v>
      </c>
      <c r="E113" s="66">
        <v>0</v>
      </c>
      <c r="F113" s="66">
        <v>0</v>
      </c>
      <c r="G113" s="66">
        <v>45</v>
      </c>
    </row>
    <row r="114" ht="18" customHeight="1" spans="1:7">
      <c r="A114" s="13"/>
      <c r="B114" s="13"/>
      <c r="C114" s="14"/>
      <c r="D114" s="14"/>
      <c r="E114" s="14"/>
      <c r="F114" s="14"/>
      <c r="G114" s="14"/>
    </row>
    <row r="115" ht="18" customHeight="1" spans="1:7">
      <c r="A115" s="76" t="s">
        <v>305</v>
      </c>
      <c r="B115" s="76"/>
      <c r="C115" s="77">
        <v>83400</v>
      </c>
      <c r="D115" s="77">
        <v>6737.8</v>
      </c>
      <c r="E115" s="77">
        <v>6358</v>
      </c>
      <c r="F115" s="77">
        <v>379.8</v>
      </c>
      <c r="G115" s="77">
        <f>75462+1200</f>
        <v>76662</v>
      </c>
    </row>
  </sheetData>
  <mergeCells count="5">
    <mergeCell ref="A2:G2"/>
    <mergeCell ref="A3:G3"/>
    <mergeCell ref="A4:G4"/>
    <mergeCell ref="D5:F5"/>
    <mergeCell ref="A115:B115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M23" sqref="M2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5" t="s">
        <v>306</v>
      </c>
      <c r="B1" s="55"/>
      <c r="C1" s="55"/>
      <c r="D1" s="55"/>
      <c r="E1" s="55"/>
    </row>
    <row r="2" ht="40.5" customHeight="1" spans="1:5">
      <c r="A2" s="56" t="s">
        <v>307</v>
      </c>
      <c r="B2" s="56"/>
      <c r="C2" s="56"/>
      <c r="D2" s="56"/>
      <c r="E2" s="56"/>
    </row>
    <row r="3" ht="29.3" customHeight="1" spans="1:5">
      <c r="A3" s="57" t="s">
        <v>2</v>
      </c>
      <c r="B3" s="57"/>
      <c r="C3" s="57"/>
      <c r="D3" s="57"/>
      <c r="E3" s="57"/>
    </row>
    <row r="4" ht="16.35" customHeight="1" spans="1:5">
      <c r="A4" s="58" t="s">
        <v>3</v>
      </c>
      <c r="B4" s="58"/>
      <c r="C4" s="58"/>
      <c r="D4" s="58"/>
      <c r="E4" s="58"/>
    </row>
    <row r="5" ht="38.8" customHeight="1" spans="1:5">
      <c r="A5" s="59" t="s">
        <v>308</v>
      </c>
      <c r="B5" s="59"/>
      <c r="C5" s="59" t="s">
        <v>309</v>
      </c>
      <c r="D5" s="59"/>
      <c r="E5" s="59"/>
    </row>
    <row r="6" ht="22.8" customHeight="1" spans="1:5">
      <c r="A6" s="68" t="s">
        <v>96</v>
      </c>
      <c r="B6" s="68" t="s">
        <v>97</v>
      </c>
      <c r="C6" s="68" t="s">
        <v>63</v>
      </c>
      <c r="D6" s="68" t="s">
        <v>98</v>
      </c>
      <c r="E6" s="68" t="s">
        <v>81</v>
      </c>
    </row>
    <row r="7" ht="26.45" customHeight="1" spans="1:5">
      <c r="A7" s="69">
        <v>502</v>
      </c>
      <c r="B7" s="70" t="s">
        <v>310</v>
      </c>
      <c r="C7" s="71">
        <v>340</v>
      </c>
      <c r="D7" s="66"/>
      <c r="E7" s="66">
        <v>340</v>
      </c>
    </row>
    <row r="8" ht="26.45" customHeight="1" spans="1:5">
      <c r="A8" s="72">
        <v>50206</v>
      </c>
      <c r="B8" s="13" t="s">
        <v>311</v>
      </c>
      <c r="C8" s="66">
        <v>12</v>
      </c>
      <c r="D8" s="66"/>
      <c r="E8" s="66">
        <v>12</v>
      </c>
    </row>
    <row r="9" ht="26.45" customHeight="1" spans="1:5">
      <c r="A9" s="72">
        <v>50299</v>
      </c>
      <c r="B9" s="13" t="s">
        <v>312</v>
      </c>
      <c r="C9" s="66">
        <v>288.3</v>
      </c>
      <c r="D9" s="73"/>
      <c r="E9" s="66">
        <v>288.3</v>
      </c>
    </row>
    <row r="10" ht="26.45" customHeight="1" spans="1:5">
      <c r="A10" s="72">
        <v>50203</v>
      </c>
      <c r="B10" s="13" t="s">
        <v>313</v>
      </c>
      <c r="C10" s="66">
        <v>15.2</v>
      </c>
      <c r="D10" s="73"/>
      <c r="E10" s="66">
        <v>15.2</v>
      </c>
    </row>
    <row r="11" ht="26.45" customHeight="1" spans="1:5">
      <c r="A11" s="72">
        <v>50207</v>
      </c>
      <c r="B11" s="13" t="s">
        <v>314</v>
      </c>
      <c r="C11" s="66">
        <v>15</v>
      </c>
      <c r="D11" s="73"/>
      <c r="E11" s="66">
        <v>15</v>
      </c>
    </row>
    <row r="12" ht="26.45" customHeight="1" spans="1:5">
      <c r="A12" s="72">
        <v>50209</v>
      </c>
      <c r="B12" s="13" t="s">
        <v>315</v>
      </c>
      <c r="C12" s="66">
        <v>9.5</v>
      </c>
      <c r="D12" s="73"/>
      <c r="E12" s="66">
        <v>9.5</v>
      </c>
    </row>
    <row r="13" ht="26.45" customHeight="1" spans="1:5">
      <c r="A13" s="69">
        <v>505</v>
      </c>
      <c r="B13" s="70" t="s">
        <v>316</v>
      </c>
      <c r="C13" s="71">
        <v>6348</v>
      </c>
      <c r="D13" s="73">
        <f>D14+D15</f>
        <v>6308</v>
      </c>
      <c r="E13" s="73">
        <f>E15</f>
        <v>40</v>
      </c>
    </row>
    <row r="14" ht="26.45" customHeight="1" spans="1:5">
      <c r="A14" s="72">
        <v>50501</v>
      </c>
      <c r="B14" s="13" t="s">
        <v>317</v>
      </c>
      <c r="C14" s="66">
        <v>6268</v>
      </c>
      <c r="D14" s="73">
        <v>6268</v>
      </c>
      <c r="E14" s="73"/>
    </row>
    <row r="15" ht="26.45" customHeight="1" spans="1:5">
      <c r="A15" s="72">
        <v>50502</v>
      </c>
      <c r="B15" s="13" t="s">
        <v>318</v>
      </c>
      <c r="C15" s="66">
        <v>80</v>
      </c>
      <c r="D15" s="73">
        <v>40</v>
      </c>
      <c r="E15" s="73">
        <v>40</v>
      </c>
    </row>
    <row r="16" ht="26.45" customHeight="1" spans="1:5">
      <c r="A16" s="69">
        <v>509</v>
      </c>
      <c r="B16" s="70" t="s">
        <v>319</v>
      </c>
      <c r="C16" s="71">
        <v>50</v>
      </c>
      <c r="D16" s="73">
        <v>50</v>
      </c>
      <c r="E16" s="73"/>
    </row>
    <row r="17" ht="26.45" customHeight="1" spans="1:5">
      <c r="A17" s="72">
        <v>50905</v>
      </c>
      <c r="B17" s="13" t="s">
        <v>320</v>
      </c>
      <c r="C17" s="66">
        <v>50</v>
      </c>
      <c r="D17" s="73">
        <v>50</v>
      </c>
      <c r="E17" s="73"/>
    </row>
    <row r="18" ht="22.8" customHeight="1" spans="1:5">
      <c r="A18" s="59" t="s">
        <v>321</v>
      </c>
      <c r="B18" s="59"/>
      <c r="C18" s="74">
        <f>C16+C13+C7</f>
        <v>6738</v>
      </c>
      <c r="D18" s="74">
        <f>D16+D13+D7</f>
        <v>6358</v>
      </c>
      <c r="E18" s="74">
        <f>E16+E13+E7</f>
        <v>380</v>
      </c>
    </row>
  </sheetData>
  <mergeCells count="6">
    <mergeCell ref="A2:E2"/>
    <mergeCell ref="A3:E3"/>
    <mergeCell ref="A4:E4"/>
    <mergeCell ref="A5:B5"/>
    <mergeCell ref="C5:E5"/>
    <mergeCell ref="A18:B18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25" sqref="J25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5" t="s">
        <v>322</v>
      </c>
      <c r="C1" s="55"/>
      <c r="D1" s="55"/>
      <c r="E1" s="55"/>
      <c r="F1" s="55"/>
      <c r="G1" s="55"/>
      <c r="H1" s="55"/>
    </row>
    <row r="2" ht="38.8" customHeight="1" spans="1:8">
      <c r="A2" s="56" t="s">
        <v>323</v>
      </c>
      <c r="B2" s="56"/>
      <c r="C2" s="56"/>
      <c r="D2" s="56"/>
      <c r="E2" s="56"/>
      <c r="F2" s="56"/>
      <c r="G2" s="56"/>
      <c r="H2" s="56"/>
    </row>
    <row r="3" ht="24.15" customHeight="1" spans="1:8">
      <c r="A3" s="57" t="s">
        <v>2</v>
      </c>
      <c r="B3" s="57"/>
      <c r="C3" s="57"/>
      <c r="D3" s="57"/>
      <c r="E3" s="57"/>
      <c r="F3" s="57"/>
      <c r="G3" s="57"/>
      <c r="H3" s="57"/>
    </row>
    <row r="4" ht="15.5" customHeight="1" spans="1:8">
      <c r="C4" s="58" t="s">
        <v>3</v>
      </c>
      <c r="D4" s="58"/>
      <c r="E4" s="58"/>
      <c r="F4" s="58"/>
      <c r="G4" s="58"/>
      <c r="H4" s="58"/>
    </row>
    <row r="5" ht="31.9" customHeight="1" spans="1:8">
      <c r="A5" s="59" t="s">
        <v>57</v>
      </c>
      <c r="B5" s="59"/>
      <c r="C5" s="59" t="s">
        <v>324</v>
      </c>
      <c r="D5" s="59"/>
      <c r="E5" s="59"/>
      <c r="F5" s="59"/>
      <c r="G5" s="59"/>
      <c r="H5" s="59"/>
    </row>
    <row r="6" ht="30.15" customHeight="1" spans="1:8">
      <c r="A6" s="59" t="s">
        <v>325</v>
      </c>
      <c r="B6" s="59" t="s">
        <v>326</v>
      </c>
      <c r="C6" s="59" t="s">
        <v>327</v>
      </c>
      <c r="D6" s="59" t="s">
        <v>328</v>
      </c>
      <c r="E6" s="59" t="s">
        <v>329</v>
      </c>
      <c r="F6" s="59"/>
      <c r="G6" s="59"/>
      <c r="H6" s="59" t="s">
        <v>311</v>
      </c>
    </row>
    <row r="7" ht="30.15" customHeight="1" spans="1:8">
      <c r="A7" s="59"/>
      <c r="B7" s="59"/>
      <c r="C7" s="59"/>
      <c r="D7" s="59"/>
      <c r="E7" s="59" t="s">
        <v>72</v>
      </c>
      <c r="F7" s="59" t="s">
        <v>330</v>
      </c>
      <c r="G7" s="59" t="s">
        <v>331</v>
      </c>
      <c r="H7" s="59"/>
    </row>
    <row r="8" ht="26.05" customHeight="1" spans="1:8">
      <c r="A8" s="59">
        <v>431204</v>
      </c>
      <c r="B8" s="59" t="s">
        <v>75</v>
      </c>
      <c r="C8" s="14">
        <f>D8+H8</f>
        <v>27</v>
      </c>
      <c r="D8" s="66">
        <v>15</v>
      </c>
      <c r="E8" s="14"/>
      <c r="F8" s="66"/>
      <c r="G8" s="66"/>
      <c r="H8" s="66">
        <v>12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9" sqref="B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5" t="s">
        <v>332</v>
      </c>
      <c r="B1" s="55"/>
      <c r="C1" s="55"/>
      <c r="D1" s="55"/>
      <c r="E1" s="55"/>
    </row>
    <row r="2" ht="35.35" customHeight="1" spans="1:5">
      <c r="A2" s="56" t="s">
        <v>333</v>
      </c>
      <c r="B2" s="56"/>
      <c r="C2" s="56"/>
      <c r="D2" s="56"/>
      <c r="E2" s="56"/>
    </row>
    <row r="3" ht="29.3" customHeight="1" spans="1:5">
      <c r="A3" s="57" t="s">
        <v>2</v>
      </c>
      <c r="B3" s="57"/>
      <c r="C3" s="57"/>
      <c r="D3" s="57"/>
      <c r="E3" s="57"/>
    </row>
    <row r="4" ht="16.35" customHeight="1" spans="1:5">
      <c r="A4" s="58" t="s">
        <v>3</v>
      </c>
      <c r="B4" s="58"/>
      <c r="C4" s="58"/>
      <c r="D4" s="58"/>
      <c r="E4" s="58"/>
    </row>
    <row r="5" ht="22.8" customHeight="1" spans="1:5">
      <c r="A5" s="59" t="s">
        <v>96</v>
      </c>
      <c r="B5" s="59" t="s">
        <v>97</v>
      </c>
      <c r="C5" s="59" t="s">
        <v>334</v>
      </c>
      <c r="D5" s="59"/>
      <c r="E5" s="59"/>
    </row>
    <row r="6" ht="22.8" customHeight="1" spans="1:5">
      <c r="A6" s="59"/>
      <c r="B6" s="59"/>
      <c r="C6" s="59" t="s">
        <v>63</v>
      </c>
      <c r="D6" s="59" t="s">
        <v>78</v>
      </c>
      <c r="E6" s="59" t="s">
        <v>79</v>
      </c>
    </row>
    <row r="7" ht="26.45" customHeight="1" spans="1:5">
      <c r="A7" s="13" t="s">
        <v>200</v>
      </c>
      <c r="B7" s="13" t="s">
        <v>201</v>
      </c>
      <c r="C7" s="66">
        <f>D7+E7</f>
        <v>11631</v>
      </c>
      <c r="D7" s="66">
        <v>0</v>
      </c>
      <c r="E7" s="66">
        <v>11631</v>
      </c>
    </row>
    <row r="8" ht="26.45" customHeight="1" spans="1:5">
      <c r="A8" s="13" t="s">
        <v>335</v>
      </c>
      <c r="B8" s="13" t="s">
        <v>336</v>
      </c>
      <c r="C8" s="66">
        <f t="shared" ref="C8:C19" si="0">D8+E8</f>
        <v>200</v>
      </c>
      <c r="D8" s="66">
        <v>0</v>
      </c>
      <c r="E8" s="66">
        <v>200</v>
      </c>
    </row>
    <row r="9" ht="26.45" customHeight="1" spans="1:5">
      <c r="A9" s="13" t="s">
        <v>337</v>
      </c>
      <c r="B9" s="13" t="s">
        <v>338</v>
      </c>
      <c r="C9" s="66">
        <f t="shared" si="0"/>
        <v>200</v>
      </c>
      <c r="D9" s="66">
        <v>0</v>
      </c>
      <c r="E9" s="66">
        <v>200</v>
      </c>
    </row>
    <row r="10" ht="26.45" customHeight="1" spans="1:5">
      <c r="A10" s="13" t="s">
        <v>339</v>
      </c>
      <c r="B10" s="13" t="s">
        <v>340</v>
      </c>
      <c r="C10" s="66">
        <f t="shared" si="0"/>
        <v>11131</v>
      </c>
      <c r="D10" s="66">
        <v>0</v>
      </c>
      <c r="E10" s="66">
        <f>SUM(E11:E13)</f>
        <v>11131</v>
      </c>
    </row>
    <row r="11" ht="26.45" customHeight="1" spans="1:5">
      <c r="A11" s="13" t="s">
        <v>341</v>
      </c>
      <c r="B11" s="13" t="s">
        <v>342</v>
      </c>
      <c r="C11" s="66">
        <f t="shared" si="0"/>
        <v>614</v>
      </c>
      <c r="D11" s="66">
        <v>0</v>
      </c>
      <c r="E11" s="66">
        <v>614</v>
      </c>
    </row>
    <row r="12" ht="26.45" customHeight="1" spans="1:5">
      <c r="A12" s="13" t="s">
        <v>343</v>
      </c>
      <c r="B12" s="13" t="s">
        <v>344</v>
      </c>
      <c r="C12" s="66">
        <f t="shared" si="0"/>
        <v>9800</v>
      </c>
      <c r="D12" s="66">
        <v>0</v>
      </c>
      <c r="E12" s="66">
        <v>9800</v>
      </c>
    </row>
    <row r="13" ht="26.45" customHeight="1" spans="1:5">
      <c r="A13" s="13" t="s">
        <v>345</v>
      </c>
      <c r="B13" s="13" t="s">
        <v>346</v>
      </c>
      <c r="C13" s="66">
        <f t="shared" si="0"/>
        <v>717</v>
      </c>
      <c r="D13" s="66">
        <v>0</v>
      </c>
      <c r="E13" s="66">
        <v>717</v>
      </c>
    </row>
    <row r="14" ht="26.45" customHeight="1" spans="1:5">
      <c r="A14" s="13" t="s">
        <v>347</v>
      </c>
      <c r="B14" s="13" t="s">
        <v>348</v>
      </c>
      <c r="C14" s="66">
        <f t="shared" si="0"/>
        <v>300</v>
      </c>
      <c r="D14" s="66">
        <v>0</v>
      </c>
      <c r="E14" s="66">
        <v>300</v>
      </c>
    </row>
    <row r="15" ht="26.45" customHeight="1" spans="1:5">
      <c r="A15" s="13" t="s">
        <v>349</v>
      </c>
      <c r="B15" s="13" t="s">
        <v>350</v>
      </c>
      <c r="C15" s="66">
        <f t="shared" si="0"/>
        <v>300</v>
      </c>
      <c r="D15" s="66">
        <v>0</v>
      </c>
      <c r="E15" s="66">
        <v>300</v>
      </c>
    </row>
    <row r="16" ht="26.45" customHeight="1" spans="1:5">
      <c r="A16" s="13" t="s">
        <v>293</v>
      </c>
      <c r="B16" s="13" t="s">
        <v>294</v>
      </c>
      <c r="C16" s="66">
        <f t="shared" si="0"/>
        <v>9965</v>
      </c>
      <c r="D16" s="66">
        <v>0</v>
      </c>
      <c r="E16" s="66">
        <v>9965</v>
      </c>
    </row>
    <row r="17" ht="26.45" customHeight="1" spans="1:5">
      <c r="A17" s="13" t="s">
        <v>351</v>
      </c>
      <c r="B17" s="13" t="s">
        <v>352</v>
      </c>
      <c r="C17" s="66">
        <f t="shared" si="0"/>
        <v>9965</v>
      </c>
      <c r="D17" s="66">
        <v>0</v>
      </c>
      <c r="E17" s="66">
        <f>E18+E19</f>
        <v>9965</v>
      </c>
    </row>
    <row r="18" ht="26.45" customHeight="1" spans="1:5">
      <c r="A18" s="13" t="s">
        <v>353</v>
      </c>
      <c r="B18" s="13" t="s">
        <v>354</v>
      </c>
      <c r="C18" s="66">
        <f t="shared" si="0"/>
        <v>323</v>
      </c>
      <c r="D18" s="66">
        <v>0</v>
      </c>
      <c r="E18" s="66">
        <v>323</v>
      </c>
    </row>
    <row r="19" ht="26.45" customHeight="1" spans="1:5">
      <c r="A19" s="13" t="s">
        <v>355</v>
      </c>
      <c r="B19" s="13" t="s">
        <v>356</v>
      </c>
      <c r="C19" s="66">
        <f t="shared" si="0"/>
        <v>9642</v>
      </c>
      <c r="D19" s="66">
        <v>0</v>
      </c>
      <c r="E19" s="66">
        <v>9642</v>
      </c>
    </row>
    <row r="20" ht="26.45" customHeight="1" spans="1:5">
      <c r="A20" s="59" t="s">
        <v>305</v>
      </c>
      <c r="B20" s="59"/>
      <c r="C20" s="63">
        <v>21596</v>
      </c>
      <c r="D20" s="63">
        <v>0</v>
      </c>
      <c r="E20" s="63">
        <v>21596</v>
      </c>
    </row>
    <row r="21" ht="27.6" customHeight="1" spans="1:5">
      <c r="A21" s="67" t="s">
        <v>357</v>
      </c>
      <c r="B21" s="67"/>
      <c r="C21" s="67"/>
      <c r="D21" s="67"/>
      <c r="E21" s="67"/>
    </row>
    <row r="22" spans="1:5">
      <c r="A22" t="s">
        <v>358</v>
      </c>
    </row>
  </sheetData>
  <mergeCells count="8">
    <mergeCell ref="A2:E2"/>
    <mergeCell ref="A3:E3"/>
    <mergeCell ref="A4:E4"/>
    <mergeCell ref="C5:E5"/>
    <mergeCell ref="A20:B20"/>
    <mergeCell ref="A21:E2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2"/>
  <sheetViews>
    <sheetView workbookViewId="0">
      <selection activeCell="G18" sqref="G18"/>
    </sheetView>
  </sheetViews>
  <sheetFormatPr defaultColWidth="10" defaultRowHeight="13.5"/>
  <cols>
    <col min="1" max="1" width="9.38333333333333" customWidth="1"/>
    <col min="2" max="2" width="31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9.375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5" t="s">
        <v>359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ht="34.5" customHeight="1" spans="1:20">
      <c r="A2" s="56" t="s">
        <v>360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9.3" customHeight="1" spans="1:20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6.35" customHeight="1" spans="1:20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24.15" customHeight="1" spans="1:20">
      <c r="A5" s="59" t="s">
        <v>361</v>
      </c>
      <c r="B5" s="59" t="s">
        <v>362</v>
      </c>
      <c r="C5" s="59" t="s">
        <v>363</v>
      </c>
      <c r="D5" s="59" t="s">
        <v>63</v>
      </c>
      <c r="E5" s="59" t="s">
        <v>364</v>
      </c>
      <c r="F5" s="59"/>
      <c r="G5" s="59"/>
      <c r="H5" s="59"/>
      <c r="I5" s="59"/>
      <c r="J5" s="59"/>
      <c r="K5" s="59"/>
      <c r="L5" s="59"/>
      <c r="M5" s="59" t="s">
        <v>365</v>
      </c>
      <c r="N5" s="59"/>
      <c r="O5" s="59"/>
      <c r="P5" s="59"/>
      <c r="Q5" s="59"/>
      <c r="R5" s="59"/>
      <c r="S5" s="59"/>
      <c r="T5" s="59"/>
    </row>
    <row r="6" ht="40.5" customHeight="1" spans="1:20">
      <c r="A6" s="59"/>
      <c r="B6" s="59"/>
      <c r="C6" s="59"/>
      <c r="D6" s="59"/>
      <c r="E6" s="60" t="s">
        <v>72</v>
      </c>
      <c r="F6" s="59" t="s">
        <v>366</v>
      </c>
      <c r="G6" s="59"/>
      <c r="H6" s="59"/>
      <c r="I6" s="59" t="s">
        <v>367</v>
      </c>
      <c r="J6" s="59" t="s">
        <v>368</v>
      </c>
      <c r="K6" s="59" t="s">
        <v>369</v>
      </c>
      <c r="L6" s="59" t="s">
        <v>370</v>
      </c>
      <c r="M6" s="59" t="s">
        <v>72</v>
      </c>
      <c r="N6" s="59" t="s">
        <v>366</v>
      </c>
      <c r="O6" s="59"/>
      <c r="P6" s="59"/>
      <c r="Q6" s="59" t="s">
        <v>367</v>
      </c>
      <c r="R6" s="59" t="s">
        <v>368</v>
      </c>
      <c r="S6" s="59" t="s">
        <v>369</v>
      </c>
      <c r="T6" s="59" t="s">
        <v>370</v>
      </c>
    </row>
    <row r="7" ht="40.5" customHeight="1" spans="1:20">
      <c r="A7" s="59"/>
      <c r="B7" s="59"/>
      <c r="C7" s="59"/>
      <c r="D7" s="59"/>
      <c r="E7" s="60"/>
      <c r="F7" s="59" t="s">
        <v>72</v>
      </c>
      <c r="G7" s="60" t="s">
        <v>371</v>
      </c>
      <c r="H7" s="61" t="s">
        <v>372</v>
      </c>
      <c r="I7" s="59"/>
      <c r="J7" s="59"/>
      <c r="K7" s="59"/>
      <c r="L7" s="59"/>
      <c r="M7" s="59"/>
      <c r="N7" s="59" t="s">
        <v>72</v>
      </c>
      <c r="O7" s="59" t="s">
        <v>371</v>
      </c>
      <c r="P7" s="62" t="s">
        <v>372</v>
      </c>
      <c r="Q7" s="59"/>
      <c r="R7" s="59"/>
      <c r="S7" s="59"/>
      <c r="T7" s="59"/>
    </row>
    <row r="8" customFormat="1" ht="26.05" customHeight="1" spans="1:20">
      <c r="A8" s="62" t="s">
        <v>373</v>
      </c>
      <c r="B8" s="62"/>
      <c r="C8" s="62"/>
      <c r="D8" s="63">
        <v>6358</v>
      </c>
      <c r="E8" s="63">
        <v>6358</v>
      </c>
      <c r="F8" s="63">
        <v>6358</v>
      </c>
      <c r="G8" s="63"/>
      <c r="H8" s="63">
        <v>0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customFormat="1" ht="26.05" customHeight="1" spans="1:20">
      <c r="A9" s="64" t="s">
        <v>80</v>
      </c>
      <c r="B9" s="64" t="s">
        <v>374</v>
      </c>
      <c r="C9" s="64" t="s">
        <v>375</v>
      </c>
      <c r="D9" s="65">
        <v>785</v>
      </c>
      <c r="E9" s="64">
        <v>785</v>
      </c>
      <c r="F9" s="65">
        <v>785</v>
      </c>
      <c r="G9" s="65"/>
      <c r="H9" s="65"/>
      <c r="I9" s="65"/>
      <c r="J9" s="65"/>
      <c r="K9" s="65"/>
      <c r="L9" s="65"/>
      <c r="M9" s="64"/>
      <c r="N9" s="65"/>
      <c r="O9" s="65"/>
      <c r="P9" s="65"/>
      <c r="Q9" s="65"/>
      <c r="R9" s="65"/>
      <c r="S9" s="65"/>
      <c r="T9" s="65"/>
    </row>
    <row r="10" customFormat="1" ht="26.05" customHeight="1" spans="1:20">
      <c r="A10" s="64"/>
      <c r="B10" s="64" t="s">
        <v>376</v>
      </c>
      <c r="C10" s="64" t="s">
        <v>375</v>
      </c>
      <c r="D10" s="65">
        <v>50</v>
      </c>
      <c r="E10" s="64">
        <v>50</v>
      </c>
      <c r="F10" s="65">
        <v>50</v>
      </c>
      <c r="G10" s="65"/>
      <c r="H10" s="65"/>
      <c r="I10" s="65"/>
      <c r="J10" s="65"/>
      <c r="K10" s="65"/>
      <c r="L10" s="65"/>
      <c r="M10" s="64"/>
      <c r="N10" s="65"/>
      <c r="O10" s="65"/>
      <c r="P10" s="65"/>
      <c r="Q10" s="65"/>
      <c r="R10" s="65"/>
      <c r="S10" s="65"/>
      <c r="T10" s="65"/>
    </row>
    <row r="11" customFormat="1" ht="26.05" customHeight="1" spans="1:20">
      <c r="A11" s="64"/>
      <c r="B11" s="64" t="s">
        <v>377</v>
      </c>
      <c r="C11" s="64" t="s">
        <v>375</v>
      </c>
      <c r="D11" s="65">
        <v>148</v>
      </c>
      <c r="E11" s="64">
        <v>148</v>
      </c>
      <c r="F11" s="65">
        <v>148</v>
      </c>
      <c r="G11" s="65"/>
      <c r="H11" s="65"/>
      <c r="I11" s="65"/>
      <c r="J11" s="65"/>
      <c r="K11" s="65"/>
      <c r="L11" s="65"/>
      <c r="M11" s="64"/>
      <c r="N11" s="65"/>
      <c r="O11" s="65"/>
      <c r="P11" s="65"/>
      <c r="Q11" s="65"/>
      <c r="R11" s="65"/>
      <c r="S11" s="65"/>
      <c r="T11" s="65"/>
    </row>
    <row r="12" customFormat="1" ht="26.05" customHeight="1" spans="1:20">
      <c r="A12" s="64"/>
      <c r="B12" s="64" t="s">
        <v>378</v>
      </c>
      <c r="C12" s="64" t="s">
        <v>375</v>
      </c>
      <c r="D12" s="65">
        <v>4855</v>
      </c>
      <c r="E12" s="64">
        <v>4855</v>
      </c>
      <c r="F12" s="65">
        <v>4855</v>
      </c>
      <c r="G12" s="65"/>
      <c r="H12" s="65"/>
      <c r="I12" s="65"/>
      <c r="J12" s="65"/>
      <c r="K12" s="65"/>
      <c r="L12" s="65"/>
      <c r="M12" s="64"/>
      <c r="N12" s="65"/>
      <c r="O12" s="65"/>
      <c r="P12" s="65"/>
      <c r="Q12" s="65"/>
      <c r="R12" s="65"/>
      <c r="S12" s="65"/>
      <c r="T12" s="65"/>
    </row>
    <row r="13" customFormat="1" ht="26.05" customHeight="1" spans="1:20">
      <c r="A13" s="64"/>
      <c r="B13" s="64" t="s">
        <v>379</v>
      </c>
      <c r="C13" s="64" t="s">
        <v>375</v>
      </c>
      <c r="D13" s="65">
        <v>520</v>
      </c>
      <c r="E13" s="64">
        <v>520</v>
      </c>
      <c r="F13" s="65">
        <v>520</v>
      </c>
      <c r="G13" s="65"/>
      <c r="H13" s="65"/>
      <c r="I13" s="65"/>
      <c r="J13" s="65"/>
      <c r="K13" s="65"/>
      <c r="L13" s="65"/>
      <c r="M13" s="64"/>
      <c r="N13" s="65"/>
      <c r="O13" s="65"/>
      <c r="P13" s="65"/>
      <c r="Q13" s="65"/>
      <c r="R13" s="65"/>
      <c r="S13" s="65"/>
      <c r="T13" s="65"/>
    </row>
    <row r="14" customFormat="1" ht="26.05" customHeight="1" spans="1:20">
      <c r="A14" s="62" t="s">
        <v>380</v>
      </c>
      <c r="B14" s="62"/>
      <c r="C14" s="62"/>
      <c r="D14" s="63">
        <v>20210</v>
      </c>
      <c r="E14" s="63">
        <v>20010</v>
      </c>
      <c r="F14" s="63">
        <v>20010</v>
      </c>
      <c r="G14" s="63"/>
      <c r="H14" s="63">
        <v>0</v>
      </c>
      <c r="I14" s="63">
        <v>200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customFormat="1" ht="26.05" customHeight="1" spans="1:20">
      <c r="A15" s="64" t="s">
        <v>83</v>
      </c>
      <c r="B15" s="64" t="s">
        <v>381</v>
      </c>
      <c r="C15" s="64" t="s">
        <v>375</v>
      </c>
      <c r="D15" s="65">
        <v>2000</v>
      </c>
      <c r="E15" s="64">
        <v>2000</v>
      </c>
      <c r="F15" s="65">
        <v>2000</v>
      </c>
      <c r="G15" s="65"/>
      <c r="H15" s="65"/>
      <c r="I15" s="65"/>
      <c r="J15" s="65"/>
      <c r="K15" s="65"/>
      <c r="L15" s="65"/>
      <c r="M15" s="64"/>
      <c r="N15" s="65"/>
      <c r="O15" s="65"/>
      <c r="P15" s="65"/>
      <c r="Q15" s="65"/>
      <c r="R15" s="65"/>
      <c r="S15" s="65"/>
      <c r="T15" s="65"/>
    </row>
    <row r="16" customFormat="1" ht="26.05" customHeight="1" spans="1:20">
      <c r="A16" s="64"/>
      <c r="B16" s="64" t="s">
        <v>382</v>
      </c>
      <c r="C16" s="64" t="s">
        <v>375</v>
      </c>
      <c r="D16" s="65">
        <v>1000</v>
      </c>
      <c r="E16" s="64">
        <v>1000</v>
      </c>
      <c r="F16" s="65">
        <v>1000</v>
      </c>
      <c r="G16" s="65"/>
      <c r="H16" s="65"/>
      <c r="I16" s="65"/>
      <c r="J16" s="65"/>
      <c r="K16" s="65"/>
      <c r="L16" s="65"/>
      <c r="M16" s="64"/>
      <c r="N16" s="65"/>
      <c r="O16" s="65"/>
      <c r="P16" s="65"/>
      <c r="Q16" s="65"/>
      <c r="R16" s="65"/>
      <c r="S16" s="65"/>
      <c r="T16" s="65"/>
    </row>
    <row r="17" customFormat="1" ht="26.05" customHeight="1" spans="1:20">
      <c r="A17" s="64"/>
      <c r="B17" s="64" t="s">
        <v>383</v>
      </c>
      <c r="C17" s="64" t="s">
        <v>375</v>
      </c>
      <c r="D17" s="65">
        <v>1000</v>
      </c>
      <c r="E17" s="64">
        <v>1000</v>
      </c>
      <c r="F17" s="65">
        <v>1000</v>
      </c>
      <c r="G17" s="65"/>
      <c r="H17" s="65"/>
      <c r="I17" s="65"/>
      <c r="J17" s="65"/>
      <c r="K17" s="65"/>
      <c r="L17" s="65"/>
      <c r="M17" s="64"/>
      <c r="N17" s="65"/>
      <c r="O17" s="65"/>
      <c r="P17" s="65"/>
      <c r="Q17" s="65"/>
      <c r="R17" s="65"/>
      <c r="S17" s="65"/>
      <c r="T17" s="65"/>
    </row>
    <row r="18" customFormat="1" ht="26.05" customHeight="1" spans="1:20">
      <c r="A18" s="64"/>
      <c r="B18" s="64" t="s">
        <v>384</v>
      </c>
      <c r="C18" s="64" t="s">
        <v>375</v>
      </c>
      <c r="D18" s="65">
        <v>210</v>
      </c>
      <c r="E18" s="64">
        <v>210</v>
      </c>
      <c r="F18" s="65">
        <v>210</v>
      </c>
      <c r="G18" s="65"/>
      <c r="H18" s="65"/>
      <c r="I18" s="65"/>
      <c r="J18" s="65"/>
      <c r="K18" s="65"/>
      <c r="L18" s="65"/>
      <c r="M18" s="64"/>
      <c r="N18" s="65"/>
      <c r="O18" s="65"/>
      <c r="P18" s="65"/>
      <c r="Q18" s="65"/>
      <c r="R18" s="65"/>
      <c r="S18" s="65"/>
      <c r="T18" s="65"/>
    </row>
    <row r="19" customFormat="1" ht="26.05" customHeight="1" spans="1:20">
      <c r="A19" s="64"/>
      <c r="B19" s="64" t="s">
        <v>385</v>
      </c>
      <c r="C19" s="64" t="s">
        <v>375</v>
      </c>
      <c r="D19" s="65">
        <v>2000</v>
      </c>
      <c r="E19" s="64">
        <v>2000</v>
      </c>
      <c r="F19" s="65">
        <v>2000</v>
      </c>
      <c r="G19" s="65"/>
      <c r="H19" s="65"/>
      <c r="I19" s="65"/>
      <c r="J19" s="65"/>
      <c r="K19" s="65"/>
      <c r="L19" s="65"/>
      <c r="M19" s="64"/>
      <c r="N19" s="65"/>
      <c r="O19" s="65"/>
      <c r="P19" s="65"/>
      <c r="Q19" s="65"/>
      <c r="R19" s="65"/>
      <c r="S19" s="65"/>
      <c r="T19" s="65"/>
    </row>
    <row r="20" customFormat="1" ht="26.05" customHeight="1" spans="1:20">
      <c r="A20" s="64"/>
      <c r="B20" s="64" t="s">
        <v>386</v>
      </c>
      <c r="C20" s="64" t="s">
        <v>375</v>
      </c>
      <c r="D20" s="65">
        <v>200</v>
      </c>
      <c r="E20" s="64">
        <v>200</v>
      </c>
      <c r="F20" s="65"/>
      <c r="G20" s="65"/>
      <c r="H20" s="65"/>
      <c r="I20" s="65">
        <v>200</v>
      </c>
      <c r="J20" s="65"/>
      <c r="K20" s="65"/>
      <c r="L20" s="65"/>
      <c r="M20" s="64"/>
      <c r="N20" s="65"/>
      <c r="O20" s="65"/>
      <c r="P20" s="65"/>
      <c r="Q20" s="65"/>
      <c r="R20" s="65"/>
      <c r="S20" s="65"/>
      <c r="T20" s="65"/>
    </row>
    <row r="21" customFormat="1" ht="26.05" customHeight="1" spans="1:20">
      <c r="A21" s="64"/>
      <c r="B21" s="64" t="s">
        <v>387</v>
      </c>
      <c r="C21" s="64" t="s">
        <v>375</v>
      </c>
      <c r="D21" s="65">
        <v>12000</v>
      </c>
      <c r="E21" s="64">
        <v>12000</v>
      </c>
      <c r="F21" s="65">
        <v>12000</v>
      </c>
      <c r="G21" s="65"/>
      <c r="H21" s="65"/>
      <c r="I21" s="65"/>
      <c r="J21" s="65"/>
      <c r="K21" s="65"/>
      <c r="L21" s="65"/>
      <c r="M21" s="64"/>
      <c r="N21" s="65"/>
      <c r="O21" s="65"/>
      <c r="P21" s="65"/>
      <c r="Q21" s="65"/>
      <c r="R21" s="65"/>
      <c r="S21" s="65"/>
      <c r="T21" s="65"/>
    </row>
    <row r="22" customFormat="1" ht="26.05" customHeight="1" spans="1:20">
      <c r="A22" s="64"/>
      <c r="B22" s="64" t="s">
        <v>388</v>
      </c>
      <c r="C22" s="64" t="s">
        <v>375</v>
      </c>
      <c r="D22" s="65">
        <v>800</v>
      </c>
      <c r="E22" s="64">
        <v>800</v>
      </c>
      <c r="F22" s="65">
        <v>800</v>
      </c>
      <c r="G22" s="65"/>
      <c r="H22" s="65"/>
      <c r="I22" s="65"/>
      <c r="J22" s="65"/>
      <c r="K22" s="65"/>
      <c r="L22" s="65"/>
      <c r="M22" s="64"/>
      <c r="N22" s="65"/>
      <c r="O22" s="65"/>
      <c r="P22" s="65"/>
      <c r="Q22" s="65"/>
      <c r="R22" s="65"/>
      <c r="S22" s="65"/>
      <c r="T22" s="65"/>
    </row>
    <row r="23" customFormat="1" ht="26.05" customHeight="1" spans="1:20">
      <c r="A23" s="64"/>
      <c r="B23" s="64" t="s">
        <v>389</v>
      </c>
      <c r="C23" s="64" t="s">
        <v>375</v>
      </c>
      <c r="D23" s="65">
        <v>1000</v>
      </c>
      <c r="E23" s="64">
        <v>1000</v>
      </c>
      <c r="F23" s="65">
        <v>1000</v>
      </c>
      <c r="G23" s="65"/>
      <c r="H23" s="65"/>
      <c r="I23" s="65"/>
      <c r="J23" s="65"/>
      <c r="K23" s="65"/>
      <c r="L23" s="65"/>
      <c r="M23" s="64"/>
      <c r="N23" s="65"/>
      <c r="O23" s="65"/>
      <c r="P23" s="65"/>
      <c r="Q23" s="65"/>
      <c r="R23" s="65"/>
      <c r="S23" s="65"/>
      <c r="T23" s="65"/>
    </row>
    <row r="24" customFormat="1" ht="26.05" customHeight="1" spans="1:20">
      <c r="A24" s="62" t="s">
        <v>390</v>
      </c>
      <c r="B24" s="62"/>
      <c r="C24" s="62"/>
      <c r="D24" s="63">
        <v>31.4</v>
      </c>
      <c r="E24" s="63">
        <v>31.4</v>
      </c>
      <c r="F24" s="63">
        <v>31.4</v>
      </c>
      <c r="G24" s="63"/>
      <c r="H24" s="63">
        <v>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customFormat="1" ht="26.05" customHeight="1" spans="1:20">
      <c r="A25" s="64" t="s">
        <v>81</v>
      </c>
      <c r="B25" s="64" t="s">
        <v>81</v>
      </c>
      <c r="C25" s="64" t="s">
        <v>391</v>
      </c>
      <c r="D25" s="65">
        <v>31.4</v>
      </c>
      <c r="E25" s="64">
        <v>31.4</v>
      </c>
      <c r="F25" s="65">
        <v>31.4</v>
      </c>
      <c r="G25" s="65"/>
      <c r="H25" s="65"/>
      <c r="I25" s="65"/>
      <c r="J25" s="65"/>
      <c r="K25" s="65"/>
      <c r="L25" s="65"/>
      <c r="M25" s="64"/>
      <c r="N25" s="65"/>
      <c r="O25" s="65"/>
      <c r="P25" s="65"/>
      <c r="Q25" s="65"/>
      <c r="R25" s="65"/>
      <c r="S25" s="65"/>
      <c r="T25" s="65"/>
    </row>
    <row r="26" customFormat="1" ht="26.05" customHeight="1" spans="1:20">
      <c r="A26" s="62" t="s">
        <v>380</v>
      </c>
      <c r="B26" s="62"/>
      <c r="C26" s="62"/>
      <c r="D26" s="63">
        <v>413.5</v>
      </c>
      <c r="E26" s="63">
        <v>413.5</v>
      </c>
      <c r="F26" s="63">
        <v>413.5</v>
      </c>
      <c r="G26" s="63"/>
      <c r="H26" s="63">
        <v>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customFormat="1" ht="26.05" customHeight="1" spans="1:20">
      <c r="A27" s="64" t="s">
        <v>83</v>
      </c>
      <c r="B27" s="64" t="s">
        <v>392</v>
      </c>
      <c r="C27" s="64" t="s">
        <v>393</v>
      </c>
      <c r="D27" s="65">
        <v>38.5</v>
      </c>
      <c r="E27" s="64">
        <v>38.5</v>
      </c>
      <c r="F27" s="65">
        <v>38.5</v>
      </c>
      <c r="G27" s="65"/>
      <c r="H27" s="65"/>
      <c r="I27" s="65"/>
      <c r="J27" s="65"/>
      <c r="K27" s="65"/>
      <c r="L27" s="65"/>
      <c r="M27" s="64"/>
      <c r="N27" s="65"/>
      <c r="O27" s="65"/>
      <c r="P27" s="65"/>
      <c r="Q27" s="65"/>
      <c r="R27" s="65"/>
      <c r="S27" s="65"/>
      <c r="T27" s="65"/>
    </row>
    <row r="28" customFormat="1" ht="26.05" customHeight="1" spans="1:20">
      <c r="A28" s="64"/>
      <c r="B28" s="64" t="s">
        <v>394</v>
      </c>
      <c r="C28" s="64" t="s">
        <v>393</v>
      </c>
      <c r="D28" s="65">
        <v>50</v>
      </c>
      <c r="E28" s="64">
        <v>50</v>
      </c>
      <c r="F28" s="65">
        <v>50</v>
      </c>
      <c r="G28" s="65"/>
      <c r="H28" s="65"/>
      <c r="I28" s="65"/>
      <c r="J28" s="65"/>
      <c r="K28" s="65"/>
      <c r="L28" s="65"/>
      <c r="M28" s="64"/>
      <c r="N28" s="65"/>
      <c r="O28" s="65"/>
      <c r="P28" s="65"/>
      <c r="Q28" s="65"/>
      <c r="R28" s="65"/>
      <c r="S28" s="65"/>
      <c r="T28" s="65"/>
    </row>
    <row r="29" customFormat="1" ht="26.05" customHeight="1" spans="1:20">
      <c r="A29" s="64"/>
      <c r="B29" s="64" t="s">
        <v>395</v>
      </c>
      <c r="C29" s="64" t="s">
        <v>393</v>
      </c>
      <c r="D29" s="65">
        <v>50</v>
      </c>
      <c r="E29" s="64">
        <v>50</v>
      </c>
      <c r="F29" s="65">
        <v>50</v>
      </c>
      <c r="G29" s="65"/>
      <c r="H29" s="65"/>
      <c r="I29" s="65"/>
      <c r="J29" s="65"/>
      <c r="K29" s="65"/>
      <c r="L29" s="65"/>
      <c r="M29" s="64"/>
      <c r="N29" s="65"/>
      <c r="O29" s="65"/>
      <c r="P29" s="65"/>
      <c r="Q29" s="65"/>
      <c r="R29" s="65"/>
      <c r="S29" s="65"/>
      <c r="T29" s="65"/>
    </row>
    <row r="30" customFormat="1" ht="26.05" customHeight="1" spans="1:20">
      <c r="A30" s="64"/>
      <c r="B30" s="64" t="s">
        <v>396</v>
      </c>
      <c r="C30" s="64" t="s">
        <v>393</v>
      </c>
      <c r="D30" s="65">
        <v>5</v>
      </c>
      <c r="E30" s="64">
        <v>5</v>
      </c>
      <c r="F30" s="65">
        <v>5</v>
      </c>
      <c r="G30" s="65"/>
      <c r="H30" s="65"/>
      <c r="I30" s="65"/>
      <c r="J30" s="65"/>
      <c r="K30" s="65"/>
      <c r="L30" s="65"/>
      <c r="M30" s="64"/>
      <c r="N30" s="65"/>
      <c r="O30" s="65"/>
      <c r="P30" s="65"/>
      <c r="Q30" s="65"/>
      <c r="R30" s="65"/>
      <c r="S30" s="65"/>
      <c r="T30" s="65"/>
    </row>
    <row r="31" customFormat="1" ht="26.05" customHeight="1" spans="1:20">
      <c r="A31" s="64"/>
      <c r="B31" s="64" t="s">
        <v>397</v>
      </c>
      <c r="C31" s="64" t="s">
        <v>393</v>
      </c>
      <c r="D31" s="65">
        <v>42</v>
      </c>
      <c r="E31" s="64">
        <v>42</v>
      </c>
      <c r="F31" s="65">
        <v>42</v>
      </c>
      <c r="G31" s="65"/>
      <c r="H31" s="65"/>
      <c r="I31" s="65"/>
      <c r="J31" s="65"/>
      <c r="K31" s="65"/>
      <c r="L31" s="65"/>
      <c r="M31" s="64"/>
      <c r="N31" s="65"/>
      <c r="O31" s="65"/>
      <c r="P31" s="65"/>
      <c r="Q31" s="65"/>
      <c r="R31" s="65"/>
      <c r="S31" s="65"/>
      <c r="T31" s="65"/>
    </row>
    <row r="32" customFormat="1" ht="26.05" customHeight="1" spans="1:20">
      <c r="A32" s="64"/>
      <c r="B32" s="64" t="s">
        <v>398</v>
      </c>
      <c r="C32" s="64" t="s">
        <v>393</v>
      </c>
      <c r="D32" s="65">
        <v>30</v>
      </c>
      <c r="E32" s="64">
        <v>30</v>
      </c>
      <c r="F32" s="65">
        <v>30</v>
      </c>
      <c r="G32" s="65"/>
      <c r="H32" s="65"/>
      <c r="I32" s="65"/>
      <c r="J32" s="65"/>
      <c r="K32" s="65"/>
      <c r="L32" s="65"/>
      <c r="M32" s="64"/>
      <c r="N32" s="65"/>
      <c r="O32" s="65"/>
      <c r="P32" s="65"/>
      <c r="Q32" s="65"/>
      <c r="R32" s="65"/>
      <c r="S32" s="65"/>
      <c r="T32" s="65"/>
    </row>
    <row r="33" customFormat="1" ht="26.05" customHeight="1" spans="1:20">
      <c r="A33" s="64"/>
      <c r="B33" s="64" t="s">
        <v>399</v>
      </c>
      <c r="C33" s="64" t="s">
        <v>393</v>
      </c>
      <c r="D33" s="65">
        <v>14</v>
      </c>
      <c r="E33" s="64">
        <v>14</v>
      </c>
      <c r="F33" s="65">
        <v>14</v>
      </c>
      <c r="G33" s="65"/>
      <c r="H33" s="65"/>
      <c r="I33" s="65"/>
      <c r="J33" s="65"/>
      <c r="K33" s="65"/>
      <c r="L33" s="65"/>
      <c r="M33" s="64"/>
      <c r="N33" s="65"/>
      <c r="O33" s="65"/>
      <c r="P33" s="65"/>
      <c r="Q33" s="65"/>
      <c r="R33" s="65"/>
      <c r="S33" s="65"/>
      <c r="T33" s="65"/>
    </row>
    <row r="34" customFormat="1" ht="26.05" customHeight="1" spans="1:20">
      <c r="A34" s="64"/>
      <c r="B34" s="64" t="s">
        <v>400</v>
      </c>
      <c r="C34" s="64" t="s">
        <v>393</v>
      </c>
      <c r="D34" s="65">
        <v>26</v>
      </c>
      <c r="E34" s="64">
        <v>26</v>
      </c>
      <c r="F34" s="65">
        <v>26</v>
      </c>
      <c r="G34" s="65"/>
      <c r="H34" s="65"/>
      <c r="I34" s="65"/>
      <c r="J34" s="65"/>
      <c r="K34" s="65"/>
      <c r="L34" s="65"/>
      <c r="M34" s="64"/>
      <c r="N34" s="65"/>
      <c r="O34" s="65"/>
      <c r="P34" s="65"/>
      <c r="Q34" s="65"/>
      <c r="R34" s="65"/>
      <c r="S34" s="65"/>
      <c r="T34" s="65"/>
    </row>
    <row r="35" customFormat="1" ht="26.05" customHeight="1" spans="1:20">
      <c r="A35" s="64"/>
      <c r="B35" s="64" t="s">
        <v>401</v>
      </c>
      <c r="C35" s="64" t="s">
        <v>393</v>
      </c>
      <c r="D35" s="65">
        <v>158</v>
      </c>
      <c r="E35" s="64">
        <v>158</v>
      </c>
      <c r="F35" s="65">
        <v>158</v>
      </c>
      <c r="G35" s="65"/>
      <c r="H35" s="65"/>
      <c r="I35" s="65"/>
      <c r="J35" s="65"/>
      <c r="K35" s="65"/>
      <c r="L35" s="65"/>
      <c r="M35" s="64"/>
      <c r="N35" s="65"/>
      <c r="O35" s="65"/>
      <c r="P35" s="65"/>
      <c r="Q35" s="65"/>
      <c r="R35" s="65"/>
      <c r="S35" s="65"/>
      <c r="T35" s="65"/>
    </row>
    <row r="36" customFormat="1" ht="26.05" customHeight="1" spans="1:20">
      <c r="A36" s="62" t="s">
        <v>390</v>
      </c>
      <c r="B36" s="62"/>
      <c r="C36" s="62"/>
      <c r="D36" s="63">
        <v>139.02</v>
      </c>
      <c r="E36" s="63">
        <v>139.02</v>
      </c>
      <c r="F36" s="63">
        <v>139.02</v>
      </c>
      <c r="G36" s="63"/>
      <c r="H36" s="63">
        <v>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customFormat="1" ht="26.05" customHeight="1" spans="1:20">
      <c r="A37" s="64" t="s">
        <v>81</v>
      </c>
      <c r="B37" s="64" t="s">
        <v>81</v>
      </c>
      <c r="C37" s="64" t="s">
        <v>402</v>
      </c>
      <c r="D37" s="65">
        <v>139.02</v>
      </c>
      <c r="E37" s="64">
        <v>139.02</v>
      </c>
      <c r="F37" s="65">
        <v>139.02</v>
      </c>
      <c r="G37" s="65"/>
      <c r="H37" s="65"/>
      <c r="I37" s="65"/>
      <c r="J37" s="65"/>
      <c r="K37" s="65"/>
      <c r="L37" s="65"/>
      <c r="M37" s="64"/>
      <c r="N37" s="65"/>
      <c r="O37" s="65"/>
      <c r="P37" s="65"/>
      <c r="Q37" s="65"/>
      <c r="R37" s="65"/>
      <c r="S37" s="65"/>
      <c r="T37" s="65"/>
    </row>
    <row r="38" customFormat="1" ht="26.05" customHeight="1" spans="1:20">
      <c r="A38" s="62" t="s">
        <v>380</v>
      </c>
      <c r="B38" s="62"/>
      <c r="C38" s="62"/>
      <c r="D38" s="63">
        <v>870.98</v>
      </c>
      <c r="E38" s="63">
        <v>870.98</v>
      </c>
      <c r="F38" s="63">
        <v>870.98</v>
      </c>
      <c r="G38" s="63"/>
      <c r="H38" s="63">
        <v>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</row>
    <row r="39" customFormat="1" ht="26.05" customHeight="1" spans="1:20">
      <c r="A39" s="64" t="s">
        <v>83</v>
      </c>
      <c r="B39" s="64" t="s">
        <v>403</v>
      </c>
      <c r="C39" s="64" t="s">
        <v>402</v>
      </c>
      <c r="D39" s="65">
        <v>30</v>
      </c>
      <c r="E39" s="64">
        <v>30</v>
      </c>
      <c r="F39" s="65">
        <v>30</v>
      </c>
      <c r="G39" s="65"/>
      <c r="H39" s="65"/>
      <c r="I39" s="65"/>
      <c r="J39" s="65"/>
      <c r="K39" s="65"/>
      <c r="L39" s="65"/>
      <c r="M39" s="64"/>
      <c r="N39" s="65"/>
      <c r="O39" s="65"/>
      <c r="P39" s="65"/>
      <c r="Q39" s="65"/>
      <c r="R39" s="65"/>
      <c r="S39" s="65"/>
      <c r="T39" s="65"/>
    </row>
    <row r="40" customFormat="1" ht="26.05" customHeight="1" spans="1:20">
      <c r="A40" s="64"/>
      <c r="B40" s="64" t="s">
        <v>404</v>
      </c>
      <c r="C40" s="64" t="s">
        <v>402</v>
      </c>
      <c r="D40" s="65">
        <v>60</v>
      </c>
      <c r="E40" s="64">
        <v>60</v>
      </c>
      <c r="F40" s="65">
        <v>60</v>
      </c>
      <c r="G40" s="65"/>
      <c r="H40" s="65"/>
      <c r="I40" s="65"/>
      <c r="J40" s="65"/>
      <c r="K40" s="65"/>
      <c r="L40" s="65"/>
      <c r="M40" s="64"/>
      <c r="N40" s="65"/>
      <c r="O40" s="65"/>
      <c r="P40" s="65"/>
      <c r="Q40" s="65"/>
      <c r="R40" s="65"/>
      <c r="S40" s="65"/>
      <c r="T40" s="65"/>
    </row>
    <row r="41" customFormat="1" ht="26.05" customHeight="1" spans="1:20">
      <c r="A41" s="64"/>
      <c r="B41" s="64" t="s">
        <v>405</v>
      </c>
      <c r="C41" s="64" t="s">
        <v>402</v>
      </c>
      <c r="D41" s="65">
        <v>16</v>
      </c>
      <c r="E41" s="64">
        <v>16</v>
      </c>
      <c r="F41" s="65">
        <v>16</v>
      </c>
      <c r="G41" s="65"/>
      <c r="H41" s="65"/>
      <c r="I41" s="65"/>
      <c r="J41" s="65"/>
      <c r="K41" s="65"/>
      <c r="L41" s="65"/>
      <c r="M41" s="64"/>
      <c r="N41" s="65"/>
      <c r="O41" s="65"/>
      <c r="P41" s="65"/>
      <c r="Q41" s="65"/>
      <c r="R41" s="65"/>
      <c r="S41" s="65"/>
      <c r="T41" s="65"/>
    </row>
    <row r="42" customFormat="1" ht="26.05" customHeight="1" spans="1:20">
      <c r="A42" s="64"/>
      <c r="B42" s="64" t="s">
        <v>406</v>
      </c>
      <c r="C42" s="64" t="s">
        <v>402</v>
      </c>
      <c r="D42" s="65">
        <v>7</v>
      </c>
      <c r="E42" s="64">
        <v>7</v>
      </c>
      <c r="F42" s="65">
        <v>7</v>
      </c>
      <c r="G42" s="65"/>
      <c r="H42" s="65"/>
      <c r="I42" s="65"/>
      <c r="J42" s="65"/>
      <c r="K42" s="65"/>
      <c r="L42" s="65"/>
      <c r="M42" s="64"/>
      <c r="N42" s="65"/>
      <c r="O42" s="65"/>
      <c r="P42" s="65"/>
      <c r="Q42" s="65"/>
      <c r="R42" s="65"/>
      <c r="S42" s="65"/>
      <c r="T42" s="65"/>
    </row>
    <row r="43" customFormat="1" ht="26.05" customHeight="1" spans="1:20">
      <c r="A43" s="64"/>
      <c r="B43" s="64" t="s">
        <v>407</v>
      </c>
      <c r="C43" s="64" t="s">
        <v>402</v>
      </c>
      <c r="D43" s="65">
        <v>9.5</v>
      </c>
      <c r="E43" s="64">
        <v>9.5</v>
      </c>
      <c r="F43" s="65">
        <v>9.5</v>
      </c>
      <c r="G43" s="65"/>
      <c r="H43" s="65"/>
      <c r="I43" s="65"/>
      <c r="J43" s="65"/>
      <c r="K43" s="65"/>
      <c r="L43" s="65"/>
      <c r="M43" s="64"/>
      <c r="N43" s="65"/>
      <c r="O43" s="65"/>
      <c r="P43" s="65"/>
      <c r="Q43" s="65"/>
      <c r="R43" s="65"/>
      <c r="S43" s="65"/>
      <c r="T43" s="65"/>
    </row>
    <row r="44" customFormat="1" ht="26.05" customHeight="1" spans="1:20">
      <c r="A44" s="64"/>
      <c r="B44" s="64" t="s">
        <v>408</v>
      </c>
      <c r="C44" s="64" t="s">
        <v>402</v>
      </c>
      <c r="D44" s="65">
        <v>2.5</v>
      </c>
      <c r="E44" s="64">
        <v>2.5</v>
      </c>
      <c r="F44" s="65">
        <v>2.5</v>
      </c>
      <c r="G44" s="65"/>
      <c r="H44" s="65"/>
      <c r="I44" s="65"/>
      <c r="J44" s="65"/>
      <c r="K44" s="65"/>
      <c r="L44" s="65"/>
      <c r="M44" s="64"/>
      <c r="N44" s="65"/>
      <c r="O44" s="65"/>
      <c r="P44" s="65"/>
      <c r="Q44" s="65"/>
      <c r="R44" s="65"/>
      <c r="S44" s="65"/>
      <c r="T44" s="65"/>
    </row>
    <row r="45" customFormat="1" ht="26.05" customHeight="1" spans="1:20">
      <c r="A45" s="64"/>
      <c r="B45" s="64" t="s">
        <v>409</v>
      </c>
      <c r="C45" s="64" t="s">
        <v>402</v>
      </c>
      <c r="D45" s="65">
        <v>124</v>
      </c>
      <c r="E45" s="64">
        <v>124</v>
      </c>
      <c r="F45" s="65">
        <v>124</v>
      </c>
      <c r="G45" s="65"/>
      <c r="H45" s="65"/>
      <c r="I45" s="65"/>
      <c r="J45" s="65"/>
      <c r="K45" s="65"/>
      <c r="L45" s="65"/>
      <c r="M45" s="64"/>
      <c r="N45" s="65"/>
      <c r="O45" s="65"/>
      <c r="P45" s="65"/>
      <c r="Q45" s="65"/>
      <c r="R45" s="65"/>
      <c r="S45" s="65"/>
      <c r="T45" s="65"/>
    </row>
    <row r="46" customFormat="1" ht="26.05" customHeight="1" spans="1:20">
      <c r="A46" s="64"/>
      <c r="B46" s="64" t="s">
        <v>410</v>
      </c>
      <c r="C46" s="64" t="s">
        <v>402</v>
      </c>
      <c r="D46" s="65">
        <v>20</v>
      </c>
      <c r="E46" s="64">
        <v>20</v>
      </c>
      <c r="F46" s="65">
        <v>20</v>
      </c>
      <c r="G46" s="65"/>
      <c r="H46" s="65"/>
      <c r="I46" s="65"/>
      <c r="J46" s="65"/>
      <c r="K46" s="65"/>
      <c r="L46" s="65"/>
      <c r="M46" s="64"/>
      <c r="N46" s="65"/>
      <c r="O46" s="65"/>
      <c r="P46" s="65"/>
      <c r="Q46" s="65"/>
      <c r="R46" s="65"/>
      <c r="S46" s="65"/>
      <c r="T46" s="65"/>
    </row>
    <row r="47" customFormat="1" ht="26.05" customHeight="1" spans="1:20">
      <c r="A47" s="64"/>
      <c r="B47" s="64" t="s">
        <v>411</v>
      </c>
      <c r="C47" s="64" t="s">
        <v>402</v>
      </c>
      <c r="D47" s="65">
        <v>10</v>
      </c>
      <c r="E47" s="64">
        <v>10</v>
      </c>
      <c r="F47" s="65">
        <v>10</v>
      </c>
      <c r="G47" s="65"/>
      <c r="H47" s="65"/>
      <c r="I47" s="65"/>
      <c r="J47" s="65"/>
      <c r="K47" s="65"/>
      <c r="L47" s="65"/>
      <c r="M47" s="64"/>
      <c r="N47" s="65"/>
      <c r="O47" s="65"/>
      <c r="P47" s="65"/>
      <c r="Q47" s="65"/>
      <c r="R47" s="65"/>
      <c r="S47" s="65"/>
      <c r="T47" s="65"/>
    </row>
    <row r="48" customFormat="1" ht="26.05" customHeight="1" spans="1:20">
      <c r="A48" s="64"/>
      <c r="B48" s="64" t="s">
        <v>412</v>
      </c>
      <c r="C48" s="64" t="s">
        <v>402</v>
      </c>
      <c r="D48" s="65">
        <v>27</v>
      </c>
      <c r="E48" s="64">
        <v>27</v>
      </c>
      <c r="F48" s="65">
        <v>27</v>
      </c>
      <c r="G48" s="65"/>
      <c r="H48" s="65"/>
      <c r="I48" s="65"/>
      <c r="J48" s="65"/>
      <c r="K48" s="65"/>
      <c r="L48" s="65"/>
      <c r="M48" s="64"/>
      <c r="N48" s="65"/>
      <c r="O48" s="65"/>
      <c r="P48" s="65"/>
      <c r="Q48" s="65"/>
      <c r="R48" s="65"/>
      <c r="S48" s="65"/>
      <c r="T48" s="65"/>
    </row>
    <row r="49" customFormat="1" ht="26.05" customHeight="1" spans="1:20">
      <c r="A49" s="64"/>
      <c r="B49" s="64" t="s">
        <v>413</v>
      </c>
      <c r="C49" s="64" t="s">
        <v>402</v>
      </c>
      <c r="D49" s="65">
        <v>100</v>
      </c>
      <c r="E49" s="64">
        <v>100</v>
      </c>
      <c r="F49" s="65">
        <v>100</v>
      </c>
      <c r="G49" s="65"/>
      <c r="H49" s="65"/>
      <c r="I49" s="65"/>
      <c r="J49" s="65"/>
      <c r="K49" s="65"/>
      <c r="L49" s="65"/>
      <c r="M49" s="64"/>
      <c r="N49" s="65"/>
      <c r="O49" s="65"/>
      <c r="P49" s="65"/>
      <c r="Q49" s="65"/>
      <c r="R49" s="65"/>
      <c r="S49" s="65"/>
      <c r="T49" s="65"/>
    </row>
    <row r="50" customFormat="1" ht="26.05" customHeight="1" spans="1:20">
      <c r="A50" s="64"/>
      <c r="B50" s="64" t="s">
        <v>414</v>
      </c>
      <c r="C50" s="64" t="s">
        <v>402</v>
      </c>
      <c r="D50" s="65">
        <v>36.08</v>
      </c>
      <c r="E50" s="64">
        <v>36.08</v>
      </c>
      <c r="F50" s="65">
        <v>36.08</v>
      </c>
      <c r="G50" s="65"/>
      <c r="H50" s="65"/>
      <c r="I50" s="65"/>
      <c r="J50" s="65"/>
      <c r="K50" s="65"/>
      <c r="L50" s="65"/>
      <c r="M50" s="64"/>
      <c r="N50" s="65"/>
      <c r="O50" s="65"/>
      <c r="P50" s="65"/>
      <c r="Q50" s="65"/>
      <c r="R50" s="65"/>
      <c r="S50" s="65"/>
      <c r="T50" s="65"/>
    </row>
    <row r="51" customFormat="1" ht="26.05" customHeight="1" spans="1:20">
      <c r="A51" s="64"/>
      <c r="B51" s="64" t="s">
        <v>415</v>
      </c>
      <c r="C51" s="64" t="s">
        <v>402</v>
      </c>
      <c r="D51" s="65">
        <v>30</v>
      </c>
      <c r="E51" s="64">
        <v>30</v>
      </c>
      <c r="F51" s="65">
        <v>30</v>
      </c>
      <c r="G51" s="65"/>
      <c r="H51" s="65"/>
      <c r="I51" s="65"/>
      <c r="J51" s="65"/>
      <c r="K51" s="65"/>
      <c r="L51" s="65"/>
      <c r="M51" s="64"/>
      <c r="N51" s="65"/>
      <c r="O51" s="65"/>
      <c r="P51" s="65"/>
      <c r="Q51" s="65"/>
      <c r="R51" s="65"/>
      <c r="S51" s="65"/>
      <c r="T51" s="65"/>
    </row>
    <row r="52" customFormat="1" ht="26.05" customHeight="1" spans="1:20">
      <c r="A52" s="64"/>
      <c r="B52" s="64" t="s">
        <v>416</v>
      </c>
      <c r="C52" s="64" t="s">
        <v>402</v>
      </c>
      <c r="D52" s="65">
        <v>15</v>
      </c>
      <c r="E52" s="64">
        <v>15</v>
      </c>
      <c r="F52" s="65">
        <v>15</v>
      </c>
      <c r="G52" s="65"/>
      <c r="H52" s="65"/>
      <c r="I52" s="65"/>
      <c r="J52" s="65"/>
      <c r="K52" s="65"/>
      <c r="L52" s="65"/>
      <c r="M52" s="64"/>
      <c r="N52" s="65"/>
      <c r="O52" s="65"/>
      <c r="P52" s="65"/>
      <c r="Q52" s="65"/>
      <c r="R52" s="65"/>
      <c r="S52" s="65"/>
      <c r="T52" s="65"/>
    </row>
    <row r="53" customFormat="1" ht="26.05" customHeight="1" spans="1:20">
      <c r="A53" s="64"/>
      <c r="B53" s="64" t="s">
        <v>417</v>
      </c>
      <c r="C53" s="64" t="s">
        <v>402</v>
      </c>
      <c r="D53" s="65">
        <v>10</v>
      </c>
      <c r="E53" s="64">
        <v>10</v>
      </c>
      <c r="F53" s="65">
        <v>10</v>
      </c>
      <c r="G53" s="65"/>
      <c r="H53" s="65"/>
      <c r="I53" s="65"/>
      <c r="J53" s="65"/>
      <c r="K53" s="65"/>
      <c r="L53" s="65"/>
      <c r="M53" s="64"/>
      <c r="N53" s="65"/>
      <c r="O53" s="65"/>
      <c r="P53" s="65"/>
      <c r="Q53" s="65"/>
      <c r="R53" s="65"/>
      <c r="S53" s="65"/>
      <c r="T53" s="65"/>
    </row>
    <row r="54" customFormat="1" ht="26.05" customHeight="1" spans="1:20">
      <c r="A54" s="64"/>
      <c r="B54" s="64" t="s">
        <v>418</v>
      </c>
      <c r="C54" s="64" t="s">
        <v>402</v>
      </c>
      <c r="D54" s="65">
        <v>4</v>
      </c>
      <c r="E54" s="64">
        <v>4</v>
      </c>
      <c r="F54" s="65">
        <v>4</v>
      </c>
      <c r="G54" s="65"/>
      <c r="H54" s="65"/>
      <c r="I54" s="65"/>
      <c r="J54" s="65"/>
      <c r="K54" s="65"/>
      <c r="L54" s="65"/>
      <c r="M54" s="64"/>
      <c r="N54" s="65"/>
      <c r="O54" s="65"/>
      <c r="P54" s="65"/>
      <c r="Q54" s="65"/>
      <c r="R54" s="65"/>
      <c r="S54" s="65"/>
      <c r="T54" s="65"/>
    </row>
    <row r="55" customFormat="1" ht="26.05" customHeight="1" spans="1:20">
      <c r="A55" s="64"/>
      <c r="B55" s="64" t="s">
        <v>419</v>
      </c>
      <c r="C55" s="64" t="s">
        <v>402</v>
      </c>
      <c r="D55" s="65">
        <v>2.5</v>
      </c>
      <c r="E55" s="64">
        <v>2.5</v>
      </c>
      <c r="F55" s="65">
        <v>2.5</v>
      </c>
      <c r="G55" s="65"/>
      <c r="H55" s="65"/>
      <c r="I55" s="65"/>
      <c r="J55" s="65"/>
      <c r="K55" s="65"/>
      <c r="L55" s="65"/>
      <c r="M55" s="64"/>
      <c r="N55" s="65"/>
      <c r="O55" s="65"/>
      <c r="P55" s="65"/>
      <c r="Q55" s="65"/>
      <c r="R55" s="65"/>
      <c r="S55" s="65"/>
      <c r="T55" s="65"/>
    </row>
    <row r="56" customFormat="1" ht="26.05" customHeight="1" spans="1:20">
      <c r="A56" s="64"/>
      <c r="B56" s="64" t="s">
        <v>420</v>
      </c>
      <c r="C56" s="64" t="s">
        <v>402</v>
      </c>
      <c r="D56" s="65">
        <v>2</v>
      </c>
      <c r="E56" s="64">
        <v>2</v>
      </c>
      <c r="F56" s="65">
        <v>2</v>
      </c>
      <c r="G56" s="65"/>
      <c r="H56" s="65"/>
      <c r="I56" s="65"/>
      <c r="J56" s="65"/>
      <c r="K56" s="65"/>
      <c r="L56" s="65"/>
      <c r="M56" s="64"/>
      <c r="N56" s="65"/>
      <c r="O56" s="65"/>
      <c r="P56" s="65"/>
      <c r="Q56" s="65"/>
      <c r="R56" s="65"/>
      <c r="S56" s="65"/>
      <c r="T56" s="65"/>
    </row>
    <row r="57" customFormat="1" ht="26.05" customHeight="1" spans="1:20">
      <c r="A57" s="64"/>
      <c r="B57" s="64" t="s">
        <v>421</v>
      </c>
      <c r="C57" s="64" t="s">
        <v>402</v>
      </c>
      <c r="D57" s="65">
        <v>2</v>
      </c>
      <c r="E57" s="64">
        <v>2</v>
      </c>
      <c r="F57" s="65">
        <v>2</v>
      </c>
      <c r="G57" s="65"/>
      <c r="H57" s="65"/>
      <c r="I57" s="65"/>
      <c r="J57" s="65"/>
      <c r="K57" s="65"/>
      <c r="L57" s="65"/>
      <c r="M57" s="64"/>
      <c r="N57" s="65"/>
      <c r="O57" s="65"/>
      <c r="P57" s="65"/>
      <c r="Q57" s="65"/>
      <c r="R57" s="65"/>
      <c r="S57" s="65"/>
      <c r="T57" s="65"/>
    </row>
    <row r="58" customFormat="1" ht="26.05" customHeight="1" spans="1:20">
      <c r="A58" s="64"/>
      <c r="B58" s="64" t="s">
        <v>422</v>
      </c>
      <c r="C58" s="64" t="s">
        <v>402</v>
      </c>
      <c r="D58" s="65">
        <v>61</v>
      </c>
      <c r="E58" s="64">
        <v>61</v>
      </c>
      <c r="F58" s="65">
        <v>61</v>
      </c>
      <c r="G58" s="65"/>
      <c r="H58" s="65"/>
      <c r="I58" s="65"/>
      <c r="J58" s="65"/>
      <c r="K58" s="65"/>
      <c r="L58" s="65"/>
      <c r="M58" s="64"/>
      <c r="N58" s="65"/>
      <c r="O58" s="65"/>
      <c r="P58" s="65"/>
      <c r="Q58" s="65"/>
      <c r="R58" s="65"/>
      <c r="S58" s="65"/>
      <c r="T58" s="65"/>
    </row>
    <row r="59" customFormat="1" ht="26.05" customHeight="1" spans="1:20">
      <c r="A59" s="64"/>
      <c r="B59" s="64" t="s">
        <v>423</v>
      </c>
      <c r="C59" s="64" t="s">
        <v>402</v>
      </c>
      <c r="D59" s="65">
        <v>50</v>
      </c>
      <c r="E59" s="64">
        <v>50</v>
      </c>
      <c r="F59" s="65">
        <v>50</v>
      </c>
      <c r="G59" s="65"/>
      <c r="H59" s="65"/>
      <c r="I59" s="65"/>
      <c r="J59" s="65"/>
      <c r="K59" s="65"/>
      <c r="L59" s="65"/>
      <c r="M59" s="64"/>
      <c r="N59" s="65"/>
      <c r="O59" s="65"/>
      <c r="P59" s="65"/>
      <c r="Q59" s="65"/>
      <c r="R59" s="65"/>
      <c r="S59" s="65"/>
      <c r="T59" s="65"/>
    </row>
    <row r="60" customFormat="1" ht="26.05" customHeight="1" spans="1:20">
      <c r="A60" s="64"/>
      <c r="B60" s="64" t="s">
        <v>424</v>
      </c>
      <c r="C60" s="64" t="s">
        <v>402</v>
      </c>
      <c r="D60" s="65">
        <v>126</v>
      </c>
      <c r="E60" s="64">
        <v>126</v>
      </c>
      <c r="F60" s="65">
        <v>126</v>
      </c>
      <c r="G60" s="65"/>
      <c r="H60" s="65"/>
      <c r="I60" s="65"/>
      <c r="J60" s="65"/>
      <c r="K60" s="65"/>
      <c r="L60" s="65"/>
      <c r="M60" s="64"/>
      <c r="N60" s="65"/>
      <c r="O60" s="65"/>
      <c r="P60" s="65"/>
      <c r="Q60" s="65"/>
      <c r="R60" s="65"/>
      <c r="S60" s="65"/>
      <c r="T60" s="65"/>
    </row>
    <row r="61" customFormat="1" ht="26.05" customHeight="1" spans="1:20">
      <c r="A61" s="64"/>
      <c r="B61" s="64" t="s">
        <v>425</v>
      </c>
      <c r="C61" s="64" t="s">
        <v>402</v>
      </c>
      <c r="D61" s="65">
        <v>120</v>
      </c>
      <c r="E61" s="64">
        <v>120</v>
      </c>
      <c r="F61" s="65">
        <v>120</v>
      </c>
      <c r="G61" s="65"/>
      <c r="H61" s="65"/>
      <c r="I61" s="65"/>
      <c r="J61" s="65"/>
      <c r="K61" s="65"/>
      <c r="L61" s="65"/>
      <c r="M61" s="64"/>
      <c r="N61" s="65"/>
      <c r="O61" s="65"/>
      <c r="P61" s="65"/>
      <c r="Q61" s="65"/>
      <c r="R61" s="65"/>
      <c r="S61" s="65"/>
      <c r="T61" s="65"/>
    </row>
    <row r="62" customFormat="1" ht="26.05" customHeight="1" spans="1:20">
      <c r="A62" s="64"/>
      <c r="B62" s="64" t="s">
        <v>426</v>
      </c>
      <c r="C62" s="64" t="s">
        <v>402</v>
      </c>
      <c r="D62" s="65">
        <v>6.4</v>
      </c>
      <c r="E62" s="64">
        <v>6.4</v>
      </c>
      <c r="F62" s="65">
        <v>6.4</v>
      </c>
      <c r="G62" s="65"/>
      <c r="H62" s="65"/>
      <c r="I62" s="65"/>
      <c r="J62" s="65"/>
      <c r="K62" s="65"/>
      <c r="L62" s="65"/>
      <c r="M62" s="64"/>
      <c r="N62" s="65"/>
      <c r="O62" s="65"/>
      <c r="P62" s="65"/>
      <c r="Q62" s="65"/>
      <c r="R62" s="65"/>
      <c r="S62" s="65"/>
      <c r="T62" s="65"/>
    </row>
    <row r="63" customFormat="1" ht="26.05" customHeight="1" spans="1:20">
      <c r="A63" s="62" t="s">
        <v>390</v>
      </c>
      <c r="B63" s="62"/>
      <c r="C63" s="62"/>
      <c r="D63" s="63">
        <v>50.81</v>
      </c>
      <c r="E63" s="63">
        <v>50.81</v>
      </c>
      <c r="F63" s="63">
        <v>50.81</v>
      </c>
      <c r="G63" s="63"/>
      <c r="H63" s="63">
        <v>0</v>
      </c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</row>
    <row r="64" customFormat="1" ht="26.05" customHeight="1" spans="1:20">
      <c r="A64" s="64" t="s">
        <v>81</v>
      </c>
      <c r="B64" s="64" t="s">
        <v>81</v>
      </c>
      <c r="C64" s="64" t="s">
        <v>427</v>
      </c>
      <c r="D64" s="65">
        <v>50.81</v>
      </c>
      <c r="E64" s="64">
        <v>50.81</v>
      </c>
      <c r="F64" s="65">
        <v>50.81</v>
      </c>
      <c r="G64" s="65"/>
      <c r="H64" s="65"/>
      <c r="I64" s="65"/>
      <c r="J64" s="65"/>
      <c r="K64" s="65"/>
      <c r="L64" s="65"/>
      <c r="M64" s="64"/>
      <c r="N64" s="65"/>
      <c r="O64" s="65"/>
      <c r="P64" s="65"/>
      <c r="Q64" s="65"/>
      <c r="R64" s="65"/>
      <c r="S64" s="65"/>
      <c r="T64" s="65"/>
    </row>
    <row r="65" customFormat="1" ht="26.05" customHeight="1" spans="1:20">
      <c r="A65" s="62" t="s">
        <v>380</v>
      </c>
      <c r="B65" s="62"/>
      <c r="C65" s="62"/>
      <c r="D65" s="63">
        <v>2825.288</v>
      </c>
      <c r="E65" s="63">
        <v>2211.288</v>
      </c>
      <c r="F65" s="63">
        <v>2211.288</v>
      </c>
      <c r="G65" s="63"/>
      <c r="H65" s="63">
        <v>0</v>
      </c>
      <c r="I65" s="63">
        <v>614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</row>
    <row r="66" customFormat="1" ht="26.05" customHeight="1" spans="1:20">
      <c r="A66" s="64" t="s">
        <v>83</v>
      </c>
      <c r="B66" s="64" t="s">
        <v>428</v>
      </c>
      <c r="C66" s="64" t="s">
        <v>429</v>
      </c>
      <c r="D66" s="65">
        <v>4</v>
      </c>
      <c r="E66" s="64">
        <v>4</v>
      </c>
      <c r="F66" s="65">
        <v>4</v>
      </c>
      <c r="G66" s="65"/>
      <c r="H66" s="65"/>
      <c r="I66" s="65"/>
      <c r="J66" s="65"/>
      <c r="K66" s="65"/>
      <c r="L66" s="65"/>
      <c r="M66" s="64"/>
      <c r="N66" s="65"/>
      <c r="O66" s="65"/>
      <c r="P66" s="65"/>
      <c r="Q66" s="65"/>
      <c r="R66" s="65"/>
      <c r="S66" s="65"/>
      <c r="T66" s="65"/>
    </row>
    <row r="67" customFormat="1" ht="26.05" customHeight="1" spans="1:20">
      <c r="A67" s="64"/>
      <c r="B67" s="64" t="s">
        <v>430</v>
      </c>
      <c r="C67" s="64" t="s">
        <v>429</v>
      </c>
      <c r="D67" s="65">
        <v>10</v>
      </c>
      <c r="E67" s="64">
        <v>10</v>
      </c>
      <c r="F67" s="65">
        <v>10</v>
      </c>
      <c r="G67" s="65"/>
      <c r="H67" s="65"/>
      <c r="I67" s="65"/>
      <c r="J67" s="65"/>
      <c r="K67" s="65"/>
      <c r="L67" s="65"/>
      <c r="M67" s="64"/>
      <c r="N67" s="65"/>
      <c r="O67" s="65"/>
      <c r="P67" s="65"/>
      <c r="Q67" s="65"/>
      <c r="R67" s="65"/>
      <c r="S67" s="65"/>
      <c r="T67" s="65"/>
    </row>
    <row r="68" customFormat="1" ht="26.05" customHeight="1" spans="1:20">
      <c r="A68" s="64"/>
      <c r="B68" s="64" t="s">
        <v>431</v>
      </c>
      <c r="C68" s="64" t="s">
        <v>429</v>
      </c>
      <c r="D68" s="65">
        <v>55</v>
      </c>
      <c r="E68" s="64">
        <v>55</v>
      </c>
      <c r="F68" s="65">
        <v>55</v>
      </c>
      <c r="G68" s="65"/>
      <c r="H68" s="65"/>
      <c r="I68" s="65"/>
      <c r="J68" s="65"/>
      <c r="K68" s="65"/>
      <c r="L68" s="65"/>
      <c r="M68" s="64"/>
      <c r="N68" s="65"/>
      <c r="O68" s="65"/>
      <c r="P68" s="65"/>
      <c r="Q68" s="65"/>
      <c r="R68" s="65"/>
      <c r="S68" s="65"/>
      <c r="T68" s="65"/>
    </row>
    <row r="69" customFormat="1" ht="26.05" customHeight="1" spans="1:20">
      <c r="A69" s="64"/>
      <c r="B69" s="64" t="s">
        <v>432</v>
      </c>
      <c r="C69" s="64" t="s">
        <v>429</v>
      </c>
      <c r="D69" s="65">
        <v>45</v>
      </c>
      <c r="E69" s="64">
        <v>45</v>
      </c>
      <c r="F69" s="65">
        <v>45</v>
      </c>
      <c r="G69" s="65"/>
      <c r="H69" s="65"/>
      <c r="I69" s="65"/>
      <c r="J69" s="65"/>
      <c r="K69" s="65"/>
      <c r="L69" s="65"/>
      <c r="M69" s="64"/>
      <c r="N69" s="65"/>
      <c r="O69" s="65"/>
      <c r="P69" s="65"/>
      <c r="Q69" s="65"/>
      <c r="R69" s="65"/>
      <c r="S69" s="65"/>
      <c r="T69" s="65"/>
    </row>
    <row r="70" customFormat="1" ht="26.05" customHeight="1" spans="1:20">
      <c r="A70" s="64"/>
      <c r="B70" s="64" t="s">
        <v>433</v>
      </c>
      <c r="C70" s="64" t="s">
        <v>429</v>
      </c>
      <c r="D70" s="65">
        <v>7</v>
      </c>
      <c r="E70" s="64">
        <v>7</v>
      </c>
      <c r="F70" s="65">
        <v>7</v>
      </c>
      <c r="G70" s="65"/>
      <c r="H70" s="65"/>
      <c r="I70" s="65"/>
      <c r="J70" s="65"/>
      <c r="K70" s="65"/>
      <c r="L70" s="65"/>
      <c r="M70" s="64"/>
      <c r="N70" s="65"/>
      <c r="O70" s="65"/>
      <c r="P70" s="65"/>
      <c r="Q70" s="65"/>
      <c r="R70" s="65"/>
      <c r="S70" s="65"/>
      <c r="T70" s="65"/>
    </row>
    <row r="71" customFormat="1" ht="26.05" customHeight="1" spans="1:20">
      <c r="A71" s="64"/>
      <c r="B71" s="64" t="s">
        <v>434</v>
      </c>
      <c r="C71" s="64" t="s">
        <v>429</v>
      </c>
      <c r="D71" s="65">
        <v>29</v>
      </c>
      <c r="E71" s="64">
        <v>29</v>
      </c>
      <c r="F71" s="65">
        <v>29</v>
      </c>
      <c r="G71" s="65"/>
      <c r="H71" s="65"/>
      <c r="I71" s="65"/>
      <c r="J71" s="65"/>
      <c r="K71" s="65"/>
      <c r="L71" s="65"/>
      <c r="M71" s="64"/>
      <c r="N71" s="65"/>
      <c r="O71" s="65"/>
      <c r="P71" s="65"/>
      <c r="Q71" s="65"/>
      <c r="R71" s="65"/>
      <c r="S71" s="65"/>
      <c r="T71" s="65"/>
    </row>
    <row r="72" customFormat="1" ht="26.05" customHeight="1" spans="1:20">
      <c r="A72" s="64"/>
      <c r="B72" s="64" t="s">
        <v>435</v>
      </c>
      <c r="C72" s="64" t="s">
        <v>429</v>
      </c>
      <c r="D72" s="65">
        <v>6</v>
      </c>
      <c r="E72" s="64">
        <v>6</v>
      </c>
      <c r="F72" s="65">
        <v>6</v>
      </c>
      <c r="G72" s="65"/>
      <c r="H72" s="65"/>
      <c r="I72" s="65"/>
      <c r="J72" s="65"/>
      <c r="K72" s="65"/>
      <c r="L72" s="65"/>
      <c r="M72" s="64"/>
      <c r="N72" s="65"/>
      <c r="O72" s="65"/>
      <c r="P72" s="65"/>
      <c r="Q72" s="65"/>
      <c r="R72" s="65"/>
      <c r="S72" s="65"/>
      <c r="T72" s="65"/>
    </row>
    <row r="73" customFormat="1" ht="26.05" customHeight="1" spans="1:20">
      <c r="A73" s="64"/>
      <c r="B73" s="64" t="s">
        <v>436</v>
      </c>
      <c r="C73" s="64" t="s">
        <v>429</v>
      </c>
      <c r="D73" s="65">
        <v>222</v>
      </c>
      <c r="E73" s="64">
        <v>222</v>
      </c>
      <c r="F73" s="65">
        <v>222</v>
      </c>
      <c r="G73" s="65"/>
      <c r="H73" s="65"/>
      <c r="I73" s="65"/>
      <c r="J73" s="65"/>
      <c r="K73" s="65"/>
      <c r="L73" s="65"/>
      <c r="M73" s="64"/>
      <c r="N73" s="65"/>
      <c r="O73" s="65"/>
      <c r="P73" s="65"/>
      <c r="Q73" s="65"/>
      <c r="R73" s="65"/>
      <c r="S73" s="65"/>
      <c r="T73" s="65"/>
    </row>
    <row r="74" customFormat="1" ht="26.05" customHeight="1" spans="1:20">
      <c r="A74" s="64"/>
      <c r="B74" s="64" t="s">
        <v>437</v>
      </c>
      <c r="C74" s="64" t="s">
        <v>429</v>
      </c>
      <c r="D74" s="65">
        <v>10</v>
      </c>
      <c r="E74" s="64">
        <v>10</v>
      </c>
      <c r="F74" s="65">
        <v>10</v>
      </c>
      <c r="G74" s="65"/>
      <c r="H74" s="65"/>
      <c r="I74" s="65"/>
      <c r="J74" s="65"/>
      <c r="K74" s="65"/>
      <c r="L74" s="65"/>
      <c r="M74" s="64"/>
      <c r="N74" s="65"/>
      <c r="O74" s="65"/>
      <c r="P74" s="65"/>
      <c r="Q74" s="65"/>
      <c r="R74" s="65"/>
      <c r="S74" s="65"/>
      <c r="T74" s="65"/>
    </row>
    <row r="75" customFormat="1" ht="26.05" customHeight="1" spans="1:20">
      <c r="A75" s="64"/>
      <c r="B75" s="64" t="s">
        <v>438</v>
      </c>
      <c r="C75" s="64" t="s">
        <v>429</v>
      </c>
      <c r="D75" s="65">
        <v>30</v>
      </c>
      <c r="E75" s="64">
        <v>30</v>
      </c>
      <c r="F75" s="65">
        <v>30</v>
      </c>
      <c r="G75" s="65"/>
      <c r="H75" s="65"/>
      <c r="I75" s="65"/>
      <c r="J75" s="65"/>
      <c r="K75" s="65"/>
      <c r="L75" s="65"/>
      <c r="M75" s="64"/>
      <c r="N75" s="65"/>
      <c r="O75" s="65"/>
      <c r="P75" s="65"/>
      <c r="Q75" s="65"/>
      <c r="R75" s="65"/>
      <c r="S75" s="65"/>
      <c r="T75" s="65"/>
    </row>
    <row r="76" customFormat="1" ht="26.05" customHeight="1" spans="1:20">
      <c r="A76" s="64"/>
      <c r="B76" s="64" t="s">
        <v>439</v>
      </c>
      <c r="C76" s="64" t="s">
        <v>429</v>
      </c>
      <c r="D76" s="65">
        <v>17</v>
      </c>
      <c r="E76" s="64">
        <v>17</v>
      </c>
      <c r="F76" s="65">
        <v>17</v>
      </c>
      <c r="G76" s="65"/>
      <c r="H76" s="65"/>
      <c r="I76" s="65"/>
      <c r="J76" s="65"/>
      <c r="K76" s="65"/>
      <c r="L76" s="65"/>
      <c r="M76" s="64"/>
      <c r="N76" s="65"/>
      <c r="O76" s="65"/>
      <c r="P76" s="65"/>
      <c r="Q76" s="65"/>
      <c r="R76" s="65"/>
      <c r="S76" s="65"/>
      <c r="T76" s="65"/>
    </row>
    <row r="77" customFormat="1" ht="26.05" customHeight="1" spans="1:20">
      <c r="A77" s="64"/>
      <c r="B77" s="64" t="s">
        <v>440</v>
      </c>
      <c r="C77" s="64" t="s">
        <v>429</v>
      </c>
      <c r="D77" s="65">
        <v>50</v>
      </c>
      <c r="E77" s="64">
        <v>50</v>
      </c>
      <c r="F77" s="65">
        <v>50</v>
      </c>
      <c r="G77" s="65"/>
      <c r="H77" s="65"/>
      <c r="I77" s="65"/>
      <c r="J77" s="65"/>
      <c r="K77" s="65"/>
      <c r="L77" s="65"/>
      <c r="M77" s="64"/>
      <c r="N77" s="65"/>
      <c r="O77" s="65"/>
      <c r="P77" s="65"/>
      <c r="Q77" s="65"/>
      <c r="R77" s="65"/>
      <c r="S77" s="65"/>
      <c r="T77" s="65"/>
    </row>
    <row r="78" customFormat="1" ht="26.05" customHeight="1" spans="1:20">
      <c r="A78" s="64"/>
      <c r="B78" s="64" t="s">
        <v>441</v>
      </c>
      <c r="C78" s="64" t="s">
        <v>429</v>
      </c>
      <c r="D78" s="65">
        <v>2</v>
      </c>
      <c r="E78" s="64">
        <v>2</v>
      </c>
      <c r="F78" s="65">
        <v>2</v>
      </c>
      <c r="G78" s="65"/>
      <c r="H78" s="65"/>
      <c r="I78" s="65"/>
      <c r="J78" s="65"/>
      <c r="K78" s="65"/>
      <c r="L78" s="65"/>
      <c r="M78" s="64"/>
      <c r="N78" s="65"/>
      <c r="O78" s="65"/>
      <c r="P78" s="65"/>
      <c r="Q78" s="65"/>
      <c r="R78" s="65"/>
      <c r="S78" s="65"/>
      <c r="T78" s="65"/>
    </row>
    <row r="79" customFormat="1" ht="26.05" customHeight="1" spans="1:20">
      <c r="A79" s="64"/>
      <c r="B79" s="64" t="s">
        <v>442</v>
      </c>
      <c r="C79" s="64" t="s">
        <v>429</v>
      </c>
      <c r="D79" s="65">
        <v>24</v>
      </c>
      <c r="E79" s="64">
        <v>24</v>
      </c>
      <c r="F79" s="65">
        <v>24</v>
      </c>
      <c r="G79" s="65"/>
      <c r="H79" s="65"/>
      <c r="I79" s="65"/>
      <c r="J79" s="65"/>
      <c r="K79" s="65"/>
      <c r="L79" s="65"/>
      <c r="M79" s="64"/>
      <c r="N79" s="65"/>
      <c r="O79" s="65"/>
      <c r="P79" s="65"/>
      <c r="Q79" s="65"/>
      <c r="R79" s="65"/>
      <c r="S79" s="65"/>
      <c r="T79" s="65"/>
    </row>
    <row r="80" customFormat="1" ht="26.05" customHeight="1" spans="1:20">
      <c r="A80" s="64"/>
      <c r="B80" s="64" t="s">
        <v>443</v>
      </c>
      <c r="C80" s="64" t="s">
        <v>429</v>
      </c>
      <c r="D80" s="65">
        <v>22</v>
      </c>
      <c r="E80" s="64">
        <v>22</v>
      </c>
      <c r="F80" s="65">
        <v>22</v>
      </c>
      <c r="G80" s="65"/>
      <c r="H80" s="65"/>
      <c r="I80" s="65"/>
      <c r="J80" s="65"/>
      <c r="K80" s="65"/>
      <c r="L80" s="65"/>
      <c r="M80" s="64"/>
      <c r="N80" s="65"/>
      <c r="O80" s="65"/>
      <c r="P80" s="65"/>
      <c r="Q80" s="65"/>
      <c r="R80" s="65"/>
      <c r="S80" s="65"/>
      <c r="T80" s="65"/>
    </row>
    <row r="81" customFormat="1" ht="26.05" customHeight="1" spans="1:20">
      <c r="A81" s="64"/>
      <c r="B81" s="64" t="s">
        <v>444</v>
      </c>
      <c r="C81" s="64" t="s">
        <v>429</v>
      </c>
      <c r="D81" s="65">
        <v>6.3</v>
      </c>
      <c r="E81" s="64">
        <v>6.3</v>
      </c>
      <c r="F81" s="65">
        <v>6.3</v>
      </c>
      <c r="G81" s="65"/>
      <c r="H81" s="65"/>
      <c r="I81" s="65"/>
      <c r="J81" s="65"/>
      <c r="K81" s="65"/>
      <c r="L81" s="65"/>
      <c r="M81" s="64"/>
      <c r="N81" s="65"/>
      <c r="O81" s="65"/>
      <c r="P81" s="65"/>
      <c r="Q81" s="65"/>
      <c r="R81" s="65"/>
      <c r="S81" s="65"/>
      <c r="T81" s="65"/>
    </row>
    <row r="82" customFormat="1" ht="26.05" customHeight="1" spans="1:20">
      <c r="A82" s="64"/>
      <c r="B82" s="64" t="s">
        <v>445</v>
      </c>
      <c r="C82" s="64" t="s">
        <v>429</v>
      </c>
      <c r="D82" s="65">
        <v>16.8</v>
      </c>
      <c r="E82" s="64">
        <v>16.8</v>
      </c>
      <c r="F82" s="65">
        <v>16.8</v>
      </c>
      <c r="G82" s="65"/>
      <c r="H82" s="65"/>
      <c r="I82" s="65"/>
      <c r="J82" s="65"/>
      <c r="K82" s="65"/>
      <c r="L82" s="65"/>
      <c r="M82" s="64"/>
      <c r="N82" s="65"/>
      <c r="O82" s="65"/>
      <c r="P82" s="65"/>
      <c r="Q82" s="65"/>
      <c r="R82" s="65"/>
      <c r="S82" s="65"/>
      <c r="T82" s="65"/>
    </row>
    <row r="83" customFormat="1" ht="37.95" customHeight="1" spans="1:20">
      <c r="A83" s="64"/>
      <c r="B83" s="64" t="s">
        <v>446</v>
      </c>
      <c r="C83" s="64" t="s">
        <v>429</v>
      </c>
      <c r="D83" s="65">
        <v>53</v>
      </c>
      <c r="E83" s="64">
        <v>53</v>
      </c>
      <c r="F83" s="65">
        <v>53</v>
      </c>
      <c r="G83" s="65"/>
      <c r="H83" s="65"/>
      <c r="I83" s="65"/>
      <c r="J83" s="65"/>
      <c r="K83" s="65"/>
      <c r="L83" s="65"/>
      <c r="M83" s="64"/>
      <c r="N83" s="65"/>
      <c r="O83" s="65"/>
      <c r="P83" s="65"/>
      <c r="Q83" s="65"/>
      <c r="R83" s="65"/>
      <c r="S83" s="65"/>
      <c r="T83" s="65"/>
    </row>
    <row r="84" customFormat="1" ht="26.05" customHeight="1" spans="1:20">
      <c r="A84" s="64"/>
      <c r="B84" s="64" t="s">
        <v>447</v>
      </c>
      <c r="C84" s="64" t="s">
        <v>429</v>
      </c>
      <c r="D84" s="65">
        <v>28</v>
      </c>
      <c r="E84" s="64">
        <v>28</v>
      </c>
      <c r="F84" s="65">
        <v>28</v>
      </c>
      <c r="G84" s="65"/>
      <c r="H84" s="65"/>
      <c r="I84" s="65"/>
      <c r="J84" s="65"/>
      <c r="K84" s="65"/>
      <c r="L84" s="65"/>
      <c r="M84" s="64"/>
      <c r="N84" s="65"/>
      <c r="O84" s="65"/>
      <c r="P84" s="65"/>
      <c r="Q84" s="65"/>
      <c r="R84" s="65"/>
      <c r="S84" s="65"/>
      <c r="T84" s="65"/>
    </row>
    <row r="85" customFormat="1" ht="26.05" customHeight="1" spans="1:20">
      <c r="A85" s="64"/>
      <c r="B85" s="64" t="s">
        <v>448</v>
      </c>
      <c r="C85" s="64" t="s">
        <v>429</v>
      </c>
      <c r="D85" s="65">
        <v>5.538</v>
      </c>
      <c r="E85" s="64">
        <v>5.538</v>
      </c>
      <c r="F85" s="65">
        <v>5.538</v>
      </c>
      <c r="G85" s="65"/>
      <c r="H85" s="65"/>
      <c r="I85" s="65"/>
      <c r="J85" s="65"/>
      <c r="K85" s="65"/>
      <c r="L85" s="65"/>
      <c r="M85" s="64"/>
      <c r="N85" s="65"/>
      <c r="O85" s="65"/>
      <c r="P85" s="65"/>
      <c r="Q85" s="65"/>
      <c r="R85" s="65"/>
      <c r="S85" s="65"/>
      <c r="T85" s="65"/>
    </row>
    <row r="86" customFormat="1" ht="26.05" customHeight="1" spans="1:20">
      <c r="A86" s="64"/>
      <c r="B86" s="64" t="s">
        <v>449</v>
      </c>
      <c r="C86" s="64" t="s">
        <v>429</v>
      </c>
      <c r="D86" s="65">
        <v>19</v>
      </c>
      <c r="E86" s="64">
        <v>19</v>
      </c>
      <c r="F86" s="65">
        <v>19</v>
      </c>
      <c r="G86" s="65"/>
      <c r="H86" s="65"/>
      <c r="I86" s="65"/>
      <c r="J86" s="65"/>
      <c r="K86" s="65"/>
      <c r="L86" s="65"/>
      <c r="M86" s="64"/>
      <c r="N86" s="65"/>
      <c r="O86" s="65"/>
      <c r="P86" s="65"/>
      <c r="Q86" s="65"/>
      <c r="R86" s="65"/>
      <c r="S86" s="65"/>
      <c r="T86" s="65"/>
    </row>
    <row r="87" customFormat="1" ht="26.05" customHeight="1" spans="1:20">
      <c r="A87" s="64"/>
      <c r="B87" s="64" t="s">
        <v>450</v>
      </c>
      <c r="C87" s="64" t="s">
        <v>429</v>
      </c>
      <c r="D87" s="65">
        <v>160</v>
      </c>
      <c r="E87" s="64">
        <v>160</v>
      </c>
      <c r="F87" s="65">
        <v>160</v>
      </c>
      <c r="G87" s="65"/>
      <c r="H87" s="65"/>
      <c r="I87" s="65"/>
      <c r="J87" s="65"/>
      <c r="K87" s="65"/>
      <c r="L87" s="65"/>
      <c r="M87" s="64"/>
      <c r="N87" s="65"/>
      <c r="O87" s="65"/>
      <c r="P87" s="65"/>
      <c r="Q87" s="65"/>
      <c r="R87" s="65"/>
      <c r="S87" s="65"/>
      <c r="T87" s="65"/>
    </row>
    <row r="88" customFormat="1" ht="26.05" customHeight="1" spans="1:20">
      <c r="A88" s="64"/>
      <c r="B88" s="64" t="s">
        <v>451</v>
      </c>
      <c r="C88" s="64" t="s">
        <v>429</v>
      </c>
      <c r="D88" s="65">
        <v>8.65</v>
      </c>
      <c r="E88" s="64">
        <v>8.65</v>
      </c>
      <c r="F88" s="65">
        <v>8.65</v>
      </c>
      <c r="G88" s="65"/>
      <c r="H88" s="65"/>
      <c r="I88" s="65"/>
      <c r="J88" s="65"/>
      <c r="K88" s="65"/>
      <c r="L88" s="65"/>
      <c r="M88" s="64"/>
      <c r="N88" s="65"/>
      <c r="O88" s="65"/>
      <c r="P88" s="65"/>
      <c r="Q88" s="65"/>
      <c r="R88" s="65"/>
      <c r="S88" s="65"/>
      <c r="T88" s="65"/>
    </row>
    <row r="89" customFormat="1" ht="26.05" customHeight="1" spans="1:20">
      <c r="A89" s="64"/>
      <c r="B89" s="64" t="s">
        <v>452</v>
      </c>
      <c r="C89" s="64" t="s">
        <v>429</v>
      </c>
      <c r="D89" s="65">
        <v>73</v>
      </c>
      <c r="E89" s="64">
        <v>73</v>
      </c>
      <c r="F89" s="65">
        <v>73</v>
      </c>
      <c r="G89" s="65"/>
      <c r="H89" s="65"/>
      <c r="I89" s="65"/>
      <c r="J89" s="65"/>
      <c r="K89" s="65"/>
      <c r="L89" s="65"/>
      <c r="M89" s="64"/>
      <c r="N89" s="65"/>
      <c r="O89" s="65"/>
      <c r="P89" s="65"/>
      <c r="Q89" s="65"/>
      <c r="R89" s="65"/>
      <c r="S89" s="65"/>
      <c r="T89" s="65"/>
    </row>
    <row r="90" customFormat="1" ht="26.05" customHeight="1" spans="1:20">
      <c r="A90" s="64"/>
      <c r="B90" s="64" t="s">
        <v>453</v>
      </c>
      <c r="C90" s="64" t="s">
        <v>429</v>
      </c>
      <c r="D90" s="65">
        <v>220</v>
      </c>
      <c r="E90" s="64">
        <v>220</v>
      </c>
      <c r="F90" s="65">
        <v>220</v>
      </c>
      <c r="G90" s="65"/>
      <c r="H90" s="65"/>
      <c r="I90" s="65"/>
      <c r="J90" s="65"/>
      <c r="K90" s="65"/>
      <c r="L90" s="65"/>
      <c r="M90" s="64"/>
      <c r="N90" s="65"/>
      <c r="O90" s="65"/>
      <c r="P90" s="65"/>
      <c r="Q90" s="65"/>
      <c r="R90" s="65"/>
      <c r="S90" s="65"/>
      <c r="T90" s="65"/>
    </row>
    <row r="91" customFormat="1" ht="26.05" customHeight="1" spans="1:20">
      <c r="A91" s="64"/>
      <c r="B91" s="64" t="s">
        <v>454</v>
      </c>
      <c r="C91" s="64" t="s">
        <v>429</v>
      </c>
      <c r="D91" s="65">
        <v>45</v>
      </c>
      <c r="E91" s="64">
        <v>45</v>
      </c>
      <c r="F91" s="65">
        <v>45</v>
      </c>
      <c r="G91" s="65"/>
      <c r="H91" s="65"/>
      <c r="I91" s="65"/>
      <c r="J91" s="65"/>
      <c r="K91" s="65"/>
      <c r="L91" s="65"/>
      <c r="M91" s="64"/>
      <c r="N91" s="65"/>
      <c r="O91" s="65"/>
      <c r="P91" s="65"/>
      <c r="Q91" s="65"/>
      <c r="R91" s="65"/>
      <c r="S91" s="65"/>
      <c r="T91" s="65"/>
    </row>
    <row r="92" customFormat="1" ht="26.05" customHeight="1" spans="1:20">
      <c r="A92" s="64"/>
      <c r="B92" s="64" t="s">
        <v>455</v>
      </c>
      <c r="C92" s="64" t="s">
        <v>429</v>
      </c>
      <c r="D92" s="65">
        <v>2</v>
      </c>
      <c r="E92" s="64">
        <v>2</v>
      </c>
      <c r="F92" s="65">
        <v>2</v>
      </c>
      <c r="G92" s="65"/>
      <c r="H92" s="65"/>
      <c r="I92" s="65"/>
      <c r="J92" s="65"/>
      <c r="K92" s="65"/>
      <c r="L92" s="65"/>
      <c r="M92" s="64"/>
      <c r="N92" s="65"/>
      <c r="O92" s="65"/>
      <c r="P92" s="65"/>
      <c r="Q92" s="65"/>
      <c r="R92" s="65"/>
      <c r="S92" s="65"/>
      <c r="T92" s="65"/>
    </row>
    <row r="93" customFormat="1" ht="26.05" customHeight="1" spans="1:20">
      <c r="A93" s="64"/>
      <c r="B93" s="64" t="s">
        <v>456</v>
      </c>
      <c r="C93" s="64" t="s">
        <v>429</v>
      </c>
      <c r="D93" s="65">
        <v>5</v>
      </c>
      <c r="E93" s="64">
        <v>5</v>
      </c>
      <c r="F93" s="65">
        <v>5</v>
      </c>
      <c r="G93" s="65"/>
      <c r="H93" s="65"/>
      <c r="I93" s="65"/>
      <c r="J93" s="65"/>
      <c r="K93" s="65"/>
      <c r="L93" s="65"/>
      <c r="M93" s="64"/>
      <c r="N93" s="65"/>
      <c r="O93" s="65"/>
      <c r="P93" s="65"/>
      <c r="Q93" s="65"/>
      <c r="R93" s="65"/>
      <c r="S93" s="65"/>
      <c r="T93" s="65"/>
    </row>
    <row r="94" customFormat="1" ht="26.05" customHeight="1" spans="1:20">
      <c r="A94" s="64"/>
      <c r="B94" s="64" t="s">
        <v>457</v>
      </c>
      <c r="C94" s="64" t="s">
        <v>429</v>
      </c>
      <c r="D94" s="65">
        <v>40</v>
      </c>
      <c r="E94" s="64">
        <v>40</v>
      </c>
      <c r="F94" s="65">
        <v>40</v>
      </c>
      <c r="G94" s="65"/>
      <c r="H94" s="65"/>
      <c r="I94" s="65"/>
      <c r="J94" s="65"/>
      <c r="K94" s="65"/>
      <c r="L94" s="65"/>
      <c r="M94" s="64"/>
      <c r="N94" s="65"/>
      <c r="O94" s="65"/>
      <c r="P94" s="65"/>
      <c r="Q94" s="65"/>
      <c r="R94" s="65"/>
      <c r="S94" s="65"/>
      <c r="T94" s="65"/>
    </row>
    <row r="95" customFormat="1" ht="26.05" customHeight="1" spans="1:20">
      <c r="A95" s="64"/>
      <c r="B95" s="64" t="s">
        <v>458</v>
      </c>
      <c r="C95" s="64" t="s">
        <v>429</v>
      </c>
      <c r="D95" s="65">
        <v>85</v>
      </c>
      <c r="E95" s="64">
        <v>85</v>
      </c>
      <c r="F95" s="65">
        <v>85</v>
      </c>
      <c r="G95" s="65"/>
      <c r="H95" s="65"/>
      <c r="I95" s="65"/>
      <c r="J95" s="65"/>
      <c r="K95" s="65"/>
      <c r="L95" s="65"/>
      <c r="M95" s="64"/>
      <c r="N95" s="65"/>
      <c r="O95" s="65"/>
      <c r="P95" s="65"/>
      <c r="Q95" s="65"/>
      <c r="R95" s="65"/>
      <c r="S95" s="65"/>
      <c r="T95" s="65"/>
    </row>
    <row r="96" customFormat="1" ht="26.05" customHeight="1" spans="1:20">
      <c r="A96" s="64"/>
      <c r="B96" s="64" t="s">
        <v>459</v>
      </c>
      <c r="C96" s="64" t="s">
        <v>429</v>
      </c>
      <c r="D96" s="65">
        <v>31.5</v>
      </c>
      <c r="E96" s="64">
        <v>31.5</v>
      </c>
      <c r="F96" s="65">
        <v>31.5</v>
      </c>
      <c r="G96" s="65"/>
      <c r="H96" s="65"/>
      <c r="I96" s="65"/>
      <c r="J96" s="65"/>
      <c r="K96" s="65"/>
      <c r="L96" s="65"/>
      <c r="M96" s="64"/>
      <c r="N96" s="65"/>
      <c r="O96" s="65"/>
      <c r="P96" s="65"/>
      <c r="Q96" s="65"/>
      <c r="R96" s="65"/>
      <c r="S96" s="65"/>
      <c r="T96" s="65"/>
    </row>
    <row r="97" customFormat="1" ht="26.05" customHeight="1" spans="1:20">
      <c r="A97" s="64"/>
      <c r="B97" s="64" t="s">
        <v>460</v>
      </c>
      <c r="C97" s="64" t="s">
        <v>429</v>
      </c>
      <c r="D97" s="65">
        <v>79.5</v>
      </c>
      <c r="E97" s="64">
        <v>79.5</v>
      </c>
      <c r="F97" s="65">
        <v>79.5</v>
      </c>
      <c r="G97" s="65"/>
      <c r="H97" s="65"/>
      <c r="I97" s="65"/>
      <c r="J97" s="65"/>
      <c r="K97" s="65"/>
      <c r="L97" s="65"/>
      <c r="M97" s="64"/>
      <c r="N97" s="65"/>
      <c r="O97" s="65"/>
      <c r="P97" s="65"/>
      <c r="Q97" s="65"/>
      <c r="R97" s="65"/>
      <c r="S97" s="65"/>
      <c r="T97" s="65"/>
    </row>
    <row r="98" customFormat="1" ht="26.05" customHeight="1" spans="1:20">
      <c r="A98" s="64"/>
      <c r="B98" s="64" t="s">
        <v>461</v>
      </c>
      <c r="C98" s="64" t="s">
        <v>429</v>
      </c>
      <c r="D98" s="65">
        <v>800</v>
      </c>
      <c r="E98" s="64">
        <v>800</v>
      </c>
      <c r="F98" s="65">
        <v>800</v>
      </c>
      <c r="G98" s="65"/>
      <c r="H98" s="65"/>
      <c r="I98" s="65"/>
      <c r="J98" s="65"/>
      <c r="K98" s="65"/>
      <c r="L98" s="65"/>
      <c r="M98" s="64"/>
      <c r="N98" s="65"/>
      <c r="O98" s="65"/>
      <c r="P98" s="65"/>
      <c r="Q98" s="65"/>
      <c r="R98" s="65"/>
      <c r="S98" s="65"/>
      <c r="T98" s="65"/>
    </row>
    <row r="99" customFormat="1" ht="26.05" customHeight="1" spans="1:20">
      <c r="A99" s="64"/>
      <c r="B99" s="64" t="s">
        <v>462</v>
      </c>
      <c r="C99" s="64" t="s">
        <v>429</v>
      </c>
      <c r="D99" s="65">
        <v>614</v>
      </c>
      <c r="E99" s="64">
        <v>614</v>
      </c>
      <c r="F99" s="65"/>
      <c r="G99" s="65"/>
      <c r="H99" s="65"/>
      <c r="I99" s="65">
        <v>614</v>
      </c>
      <c r="J99" s="65"/>
      <c r="K99" s="65"/>
      <c r="L99" s="65"/>
      <c r="M99" s="64"/>
      <c r="N99" s="65"/>
      <c r="O99" s="65"/>
      <c r="P99" s="65"/>
      <c r="Q99" s="65"/>
      <c r="R99" s="65"/>
      <c r="S99" s="65"/>
      <c r="T99" s="65"/>
    </row>
    <row r="100" customFormat="1" ht="26.05" customHeight="1" spans="1:20">
      <c r="A100" s="62" t="s">
        <v>390</v>
      </c>
      <c r="B100" s="62"/>
      <c r="C100" s="62"/>
      <c r="D100" s="63">
        <v>40.82</v>
      </c>
      <c r="E100" s="63">
        <v>40.82</v>
      </c>
      <c r="F100" s="63">
        <v>40.82</v>
      </c>
      <c r="G100" s="63"/>
      <c r="H100" s="63">
        <v>0</v>
      </c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</row>
    <row r="101" customFormat="1" ht="26.05" customHeight="1" spans="1:20">
      <c r="A101" s="64" t="s">
        <v>81</v>
      </c>
      <c r="B101" s="64" t="s">
        <v>81</v>
      </c>
      <c r="C101" s="64" t="s">
        <v>463</v>
      </c>
      <c r="D101" s="65">
        <v>40.82</v>
      </c>
      <c r="E101" s="64">
        <v>40.82</v>
      </c>
      <c r="F101" s="65">
        <v>40.82</v>
      </c>
      <c r="G101" s="65"/>
      <c r="H101" s="65"/>
      <c r="I101" s="65"/>
      <c r="J101" s="65"/>
      <c r="K101" s="65"/>
      <c r="L101" s="65"/>
      <c r="M101" s="64"/>
      <c r="N101" s="65"/>
      <c r="O101" s="65"/>
      <c r="P101" s="65"/>
      <c r="Q101" s="65"/>
      <c r="R101" s="65"/>
      <c r="S101" s="65"/>
      <c r="T101" s="65"/>
    </row>
    <row r="102" customFormat="1" ht="26.05" customHeight="1" spans="1:20">
      <c r="A102" s="62" t="s">
        <v>380</v>
      </c>
      <c r="B102" s="62"/>
      <c r="C102" s="62"/>
      <c r="D102" s="63">
        <v>540.55</v>
      </c>
      <c r="E102" s="63">
        <v>540.55</v>
      </c>
      <c r="F102" s="63">
        <v>540.55</v>
      </c>
      <c r="G102" s="63"/>
      <c r="H102" s="63">
        <v>0</v>
      </c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</row>
    <row r="103" customFormat="1" ht="26.05" customHeight="1" spans="1:20">
      <c r="A103" s="64" t="s">
        <v>83</v>
      </c>
      <c r="B103" s="64" t="s">
        <v>464</v>
      </c>
      <c r="C103" s="64" t="s">
        <v>463</v>
      </c>
      <c r="D103" s="65">
        <v>2</v>
      </c>
      <c r="E103" s="64">
        <v>2</v>
      </c>
      <c r="F103" s="65">
        <v>2</v>
      </c>
      <c r="G103" s="65"/>
      <c r="H103" s="65"/>
      <c r="I103" s="65"/>
      <c r="J103" s="65"/>
      <c r="K103" s="65"/>
      <c r="L103" s="65"/>
      <c r="M103" s="64"/>
      <c r="N103" s="65"/>
      <c r="O103" s="65"/>
      <c r="P103" s="65"/>
      <c r="Q103" s="65"/>
      <c r="R103" s="65"/>
      <c r="S103" s="65"/>
      <c r="T103" s="65"/>
    </row>
    <row r="104" customFormat="1" ht="26.05" customHeight="1" spans="1:20">
      <c r="A104" s="64"/>
      <c r="B104" s="64" t="s">
        <v>465</v>
      </c>
      <c r="C104" s="64" t="s">
        <v>463</v>
      </c>
      <c r="D104" s="65">
        <v>100</v>
      </c>
      <c r="E104" s="64">
        <v>100</v>
      </c>
      <c r="F104" s="65">
        <v>100</v>
      </c>
      <c r="G104" s="65"/>
      <c r="H104" s="65"/>
      <c r="I104" s="65"/>
      <c r="J104" s="65"/>
      <c r="K104" s="65"/>
      <c r="L104" s="65"/>
      <c r="M104" s="64"/>
      <c r="N104" s="65"/>
      <c r="O104" s="65"/>
      <c r="P104" s="65"/>
      <c r="Q104" s="65"/>
      <c r="R104" s="65"/>
      <c r="S104" s="65"/>
      <c r="T104" s="65"/>
    </row>
    <row r="105" customFormat="1" ht="26.05" customHeight="1" spans="1:20">
      <c r="A105" s="64"/>
      <c r="B105" s="64" t="s">
        <v>466</v>
      </c>
      <c r="C105" s="64" t="s">
        <v>463</v>
      </c>
      <c r="D105" s="65">
        <v>8</v>
      </c>
      <c r="E105" s="64">
        <v>8</v>
      </c>
      <c r="F105" s="65">
        <v>8</v>
      </c>
      <c r="G105" s="65"/>
      <c r="H105" s="65"/>
      <c r="I105" s="65"/>
      <c r="J105" s="65"/>
      <c r="K105" s="65"/>
      <c r="L105" s="65"/>
      <c r="M105" s="64"/>
      <c r="N105" s="65"/>
      <c r="O105" s="65"/>
      <c r="P105" s="65"/>
      <c r="Q105" s="65"/>
      <c r="R105" s="65"/>
      <c r="S105" s="65"/>
      <c r="T105" s="65"/>
    </row>
    <row r="106" customFormat="1" ht="26.05" customHeight="1" spans="1:20">
      <c r="A106" s="64"/>
      <c r="B106" s="64" t="s">
        <v>467</v>
      </c>
      <c r="C106" s="64" t="s">
        <v>463</v>
      </c>
      <c r="D106" s="65">
        <v>74.74</v>
      </c>
      <c r="E106" s="64">
        <v>74.74</v>
      </c>
      <c r="F106" s="65">
        <v>74.74</v>
      </c>
      <c r="G106" s="65"/>
      <c r="H106" s="65"/>
      <c r="I106" s="65"/>
      <c r="J106" s="65"/>
      <c r="K106" s="65"/>
      <c r="L106" s="65"/>
      <c r="M106" s="64"/>
      <c r="N106" s="65"/>
      <c r="O106" s="65"/>
      <c r="P106" s="65"/>
      <c r="Q106" s="65"/>
      <c r="R106" s="65"/>
      <c r="S106" s="65"/>
      <c r="T106" s="65"/>
    </row>
    <row r="107" customFormat="1" ht="26.05" customHeight="1" spans="1:20">
      <c r="A107" s="64"/>
      <c r="B107" s="64" t="s">
        <v>468</v>
      </c>
      <c r="C107" s="64" t="s">
        <v>463</v>
      </c>
      <c r="D107" s="65">
        <v>0.96</v>
      </c>
      <c r="E107" s="64">
        <v>0.96</v>
      </c>
      <c r="F107" s="65">
        <v>0.96</v>
      </c>
      <c r="G107" s="65"/>
      <c r="H107" s="65"/>
      <c r="I107" s="65"/>
      <c r="J107" s="65"/>
      <c r="K107" s="65"/>
      <c r="L107" s="65"/>
      <c r="M107" s="64"/>
      <c r="N107" s="65"/>
      <c r="O107" s="65"/>
      <c r="P107" s="65"/>
      <c r="Q107" s="65"/>
      <c r="R107" s="65"/>
      <c r="S107" s="65"/>
      <c r="T107" s="65"/>
    </row>
    <row r="108" customFormat="1" ht="26.05" customHeight="1" spans="1:20">
      <c r="A108" s="64"/>
      <c r="B108" s="64" t="s">
        <v>469</v>
      </c>
      <c r="C108" s="64" t="s">
        <v>463</v>
      </c>
      <c r="D108" s="65">
        <v>8</v>
      </c>
      <c r="E108" s="64">
        <v>8</v>
      </c>
      <c r="F108" s="65">
        <v>8</v>
      </c>
      <c r="G108" s="65"/>
      <c r="H108" s="65"/>
      <c r="I108" s="65"/>
      <c r="J108" s="65"/>
      <c r="K108" s="65"/>
      <c r="L108" s="65"/>
      <c r="M108" s="64"/>
      <c r="N108" s="65"/>
      <c r="O108" s="65"/>
      <c r="P108" s="65"/>
      <c r="Q108" s="65"/>
      <c r="R108" s="65"/>
      <c r="S108" s="65"/>
      <c r="T108" s="65"/>
    </row>
    <row r="109" customFormat="1" ht="26.05" customHeight="1" spans="1:20">
      <c r="A109" s="64"/>
      <c r="B109" s="64" t="s">
        <v>470</v>
      </c>
      <c r="C109" s="64" t="s">
        <v>463</v>
      </c>
      <c r="D109" s="65">
        <v>6</v>
      </c>
      <c r="E109" s="64">
        <v>6</v>
      </c>
      <c r="F109" s="65">
        <v>6</v>
      </c>
      <c r="G109" s="65"/>
      <c r="H109" s="65"/>
      <c r="I109" s="65"/>
      <c r="J109" s="65"/>
      <c r="K109" s="65"/>
      <c r="L109" s="65"/>
      <c r="M109" s="64"/>
      <c r="N109" s="65"/>
      <c r="O109" s="65"/>
      <c r="P109" s="65"/>
      <c r="Q109" s="65"/>
      <c r="R109" s="65"/>
      <c r="S109" s="65"/>
      <c r="T109" s="65"/>
    </row>
    <row r="110" customFormat="1" ht="26.05" customHeight="1" spans="1:20">
      <c r="A110" s="64"/>
      <c r="B110" s="64" t="s">
        <v>471</v>
      </c>
      <c r="C110" s="64" t="s">
        <v>463</v>
      </c>
      <c r="D110" s="65">
        <v>37</v>
      </c>
      <c r="E110" s="64">
        <v>37</v>
      </c>
      <c r="F110" s="65">
        <v>37</v>
      </c>
      <c r="G110" s="65"/>
      <c r="H110" s="65"/>
      <c r="I110" s="65"/>
      <c r="J110" s="65"/>
      <c r="K110" s="65"/>
      <c r="L110" s="65"/>
      <c r="M110" s="64"/>
      <c r="N110" s="65"/>
      <c r="O110" s="65"/>
      <c r="P110" s="65"/>
      <c r="Q110" s="65"/>
      <c r="R110" s="65"/>
      <c r="S110" s="65"/>
      <c r="T110" s="65"/>
    </row>
    <row r="111" customFormat="1" ht="26.05" customHeight="1" spans="1:20">
      <c r="A111" s="64"/>
      <c r="B111" s="64" t="s">
        <v>472</v>
      </c>
      <c r="C111" s="64" t="s">
        <v>463</v>
      </c>
      <c r="D111" s="65">
        <v>35.74</v>
      </c>
      <c r="E111" s="64">
        <v>35.74</v>
      </c>
      <c r="F111" s="65">
        <v>35.74</v>
      </c>
      <c r="G111" s="65"/>
      <c r="H111" s="65"/>
      <c r="I111" s="65"/>
      <c r="J111" s="65"/>
      <c r="K111" s="65"/>
      <c r="L111" s="65"/>
      <c r="M111" s="64"/>
      <c r="N111" s="65"/>
      <c r="O111" s="65"/>
      <c r="P111" s="65"/>
      <c r="Q111" s="65"/>
      <c r="R111" s="65"/>
      <c r="S111" s="65"/>
      <c r="T111" s="65"/>
    </row>
    <row r="112" customFormat="1" ht="26.05" customHeight="1" spans="1:20">
      <c r="A112" s="64"/>
      <c r="B112" s="64" t="s">
        <v>473</v>
      </c>
      <c r="C112" s="64" t="s">
        <v>463</v>
      </c>
      <c r="D112" s="65">
        <v>3.51</v>
      </c>
      <c r="E112" s="64">
        <v>3.51</v>
      </c>
      <c r="F112" s="65">
        <v>3.51</v>
      </c>
      <c r="G112" s="65"/>
      <c r="H112" s="65"/>
      <c r="I112" s="65"/>
      <c r="J112" s="65"/>
      <c r="K112" s="65"/>
      <c r="L112" s="65"/>
      <c r="M112" s="64"/>
      <c r="N112" s="65"/>
      <c r="O112" s="65"/>
      <c r="P112" s="65"/>
      <c r="Q112" s="65"/>
      <c r="R112" s="65"/>
      <c r="S112" s="65"/>
      <c r="T112" s="65"/>
    </row>
    <row r="113" customFormat="1" ht="26.05" customHeight="1" spans="1:20">
      <c r="A113" s="64"/>
      <c r="B113" s="64" t="s">
        <v>474</v>
      </c>
      <c r="C113" s="64" t="s">
        <v>463</v>
      </c>
      <c r="D113" s="65">
        <v>200</v>
      </c>
      <c r="E113" s="64">
        <v>200</v>
      </c>
      <c r="F113" s="65">
        <v>200</v>
      </c>
      <c r="G113" s="65"/>
      <c r="H113" s="65"/>
      <c r="I113" s="65"/>
      <c r="J113" s="65"/>
      <c r="K113" s="65"/>
      <c r="L113" s="65"/>
      <c r="M113" s="64"/>
      <c r="N113" s="65"/>
      <c r="O113" s="65"/>
      <c r="P113" s="65"/>
      <c r="Q113" s="65"/>
      <c r="R113" s="65"/>
      <c r="S113" s="65"/>
      <c r="T113" s="65"/>
    </row>
    <row r="114" customFormat="1" ht="26.05" customHeight="1" spans="1:20">
      <c r="A114" s="64"/>
      <c r="B114" s="64" t="s">
        <v>475</v>
      </c>
      <c r="C114" s="64" t="s">
        <v>463</v>
      </c>
      <c r="D114" s="65">
        <v>1</v>
      </c>
      <c r="E114" s="64">
        <v>1</v>
      </c>
      <c r="F114" s="65">
        <v>1</v>
      </c>
      <c r="G114" s="65"/>
      <c r="H114" s="65"/>
      <c r="I114" s="65"/>
      <c r="J114" s="65"/>
      <c r="K114" s="65"/>
      <c r="L114" s="65"/>
      <c r="M114" s="64"/>
      <c r="N114" s="65"/>
      <c r="O114" s="65"/>
      <c r="P114" s="65"/>
      <c r="Q114" s="65"/>
      <c r="R114" s="65"/>
      <c r="S114" s="65"/>
      <c r="T114" s="65"/>
    </row>
    <row r="115" customFormat="1" ht="26.05" customHeight="1" spans="1:20">
      <c r="A115" s="64"/>
      <c r="B115" s="64" t="s">
        <v>476</v>
      </c>
      <c r="C115" s="64" t="s">
        <v>463</v>
      </c>
      <c r="D115" s="65">
        <v>1.6</v>
      </c>
      <c r="E115" s="64">
        <v>1.6</v>
      </c>
      <c r="F115" s="65">
        <v>1.6</v>
      </c>
      <c r="G115" s="65"/>
      <c r="H115" s="65"/>
      <c r="I115" s="65"/>
      <c r="J115" s="65"/>
      <c r="K115" s="65"/>
      <c r="L115" s="65"/>
      <c r="M115" s="64"/>
      <c r="N115" s="65"/>
      <c r="O115" s="65"/>
      <c r="P115" s="65"/>
      <c r="Q115" s="65"/>
      <c r="R115" s="65"/>
      <c r="S115" s="65"/>
      <c r="T115" s="65"/>
    </row>
    <row r="116" customFormat="1" ht="26.05" customHeight="1" spans="1:20">
      <c r="A116" s="64"/>
      <c r="B116" s="64" t="s">
        <v>477</v>
      </c>
      <c r="C116" s="64" t="s">
        <v>463</v>
      </c>
      <c r="D116" s="65">
        <v>15</v>
      </c>
      <c r="E116" s="64">
        <v>15</v>
      </c>
      <c r="F116" s="65">
        <v>15</v>
      </c>
      <c r="G116" s="65"/>
      <c r="H116" s="65"/>
      <c r="I116" s="65"/>
      <c r="J116" s="65"/>
      <c r="K116" s="65"/>
      <c r="L116" s="65"/>
      <c r="M116" s="64"/>
      <c r="N116" s="65"/>
      <c r="O116" s="65"/>
      <c r="P116" s="65"/>
      <c r="Q116" s="65"/>
      <c r="R116" s="65"/>
      <c r="S116" s="65"/>
      <c r="T116" s="65"/>
    </row>
    <row r="117" customFormat="1" ht="26.05" customHeight="1" spans="1:20">
      <c r="A117" s="64"/>
      <c r="B117" s="64" t="s">
        <v>478</v>
      </c>
      <c r="C117" s="64" t="s">
        <v>463</v>
      </c>
      <c r="D117" s="65">
        <v>2</v>
      </c>
      <c r="E117" s="64">
        <v>2</v>
      </c>
      <c r="F117" s="65">
        <v>2</v>
      </c>
      <c r="G117" s="65"/>
      <c r="H117" s="65"/>
      <c r="I117" s="65"/>
      <c r="J117" s="65"/>
      <c r="K117" s="65"/>
      <c r="L117" s="65"/>
      <c r="M117" s="64"/>
      <c r="N117" s="65"/>
      <c r="O117" s="65"/>
      <c r="P117" s="65"/>
      <c r="Q117" s="65"/>
      <c r="R117" s="65"/>
      <c r="S117" s="65"/>
      <c r="T117" s="65"/>
    </row>
    <row r="118" customFormat="1" ht="26.05" customHeight="1" spans="1:20">
      <c r="A118" s="64"/>
      <c r="B118" s="64" t="s">
        <v>479</v>
      </c>
      <c r="C118" s="64" t="s">
        <v>463</v>
      </c>
      <c r="D118" s="65">
        <v>30</v>
      </c>
      <c r="E118" s="64">
        <v>30</v>
      </c>
      <c r="F118" s="65">
        <v>30</v>
      </c>
      <c r="G118" s="65"/>
      <c r="H118" s="65"/>
      <c r="I118" s="65"/>
      <c r="J118" s="65"/>
      <c r="K118" s="65"/>
      <c r="L118" s="65"/>
      <c r="M118" s="64"/>
      <c r="N118" s="65"/>
      <c r="O118" s="65"/>
      <c r="P118" s="65"/>
      <c r="Q118" s="65"/>
      <c r="R118" s="65"/>
      <c r="S118" s="65"/>
      <c r="T118" s="65"/>
    </row>
    <row r="119" customFormat="1" ht="26.05" customHeight="1" spans="1:20">
      <c r="A119" s="64"/>
      <c r="B119" s="64" t="s">
        <v>480</v>
      </c>
      <c r="C119" s="64" t="s">
        <v>463</v>
      </c>
      <c r="D119" s="65">
        <v>15</v>
      </c>
      <c r="E119" s="64">
        <v>15</v>
      </c>
      <c r="F119" s="65">
        <v>15</v>
      </c>
      <c r="G119" s="65"/>
      <c r="H119" s="65"/>
      <c r="I119" s="65"/>
      <c r="J119" s="65"/>
      <c r="K119" s="65"/>
      <c r="L119" s="65"/>
      <c r="M119" s="64"/>
      <c r="N119" s="65"/>
      <c r="O119" s="65"/>
      <c r="P119" s="65"/>
      <c r="Q119" s="65"/>
      <c r="R119" s="65"/>
      <c r="S119" s="65"/>
      <c r="T119" s="65"/>
    </row>
    <row r="120" customFormat="1" ht="26.05" customHeight="1" spans="1:20">
      <c r="A120" s="62" t="s">
        <v>380</v>
      </c>
      <c r="B120" s="62"/>
      <c r="C120" s="62"/>
      <c r="D120" s="63">
        <v>225</v>
      </c>
      <c r="E120" s="63">
        <v>225</v>
      </c>
      <c r="F120" s="63">
        <v>225</v>
      </c>
      <c r="G120" s="63"/>
      <c r="H120" s="63">
        <v>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</row>
    <row r="121" customFormat="1" ht="26.05" customHeight="1" spans="1:20">
      <c r="A121" s="64" t="s">
        <v>83</v>
      </c>
      <c r="B121" s="64" t="s">
        <v>481</v>
      </c>
      <c r="C121" s="64" t="s">
        <v>482</v>
      </c>
      <c r="D121" s="65">
        <v>225</v>
      </c>
      <c r="E121" s="64">
        <v>225</v>
      </c>
      <c r="F121" s="65">
        <v>225</v>
      </c>
      <c r="G121" s="65"/>
      <c r="H121" s="65"/>
      <c r="I121" s="65"/>
      <c r="J121" s="65"/>
      <c r="K121" s="65"/>
      <c r="L121" s="65"/>
      <c r="M121" s="64"/>
      <c r="N121" s="65"/>
      <c r="O121" s="65"/>
      <c r="P121" s="65"/>
      <c r="Q121" s="65"/>
      <c r="R121" s="65"/>
      <c r="S121" s="65"/>
      <c r="T121" s="65"/>
    </row>
    <row r="122" customFormat="1" ht="26.05" customHeight="1" spans="1:20">
      <c r="A122" s="62" t="s">
        <v>390</v>
      </c>
      <c r="B122" s="62"/>
      <c r="C122" s="62"/>
      <c r="D122" s="63">
        <v>37.68</v>
      </c>
      <c r="E122" s="63">
        <v>37.68</v>
      </c>
      <c r="F122" s="63">
        <v>37.68</v>
      </c>
      <c r="G122" s="63"/>
      <c r="H122" s="63">
        <v>0</v>
      </c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</row>
    <row r="123" customFormat="1" ht="26.05" customHeight="1" spans="1:20">
      <c r="A123" s="64" t="s">
        <v>81</v>
      </c>
      <c r="B123" s="64" t="s">
        <v>81</v>
      </c>
      <c r="C123" s="64" t="s">
        <v>483</v>
      </c>
      <c r="D123" s="65">
        <v>37.68</v>
      </c>
      <c r="E123" s="64">
        <v>37.68</v>
      </c>
      <c r="F123" s="65">
        <v>37.68</v>
      </c>
      <c r="G123" s="65"/>
      <c r="H123" s="65"/>
      <c r="I123" s="65"/>
      <c r="J123" s="65"/>
      <c r="K123" s="65"/>
      <c r="L123" s="65"/>
      <c r="M123" s="64"/>
      <c r="N123" s="65"/>
      <c r="O123" s="65"/>
      <c r="P123" s="65"/>
      <c r="Q123" s="65"/>
      <c r="R123" s="65"/>
      <c r="S123" s="65"/>
      <c r="T123" s="65"/>
    </row>
    <row r="124" customFormat="1" ht="26.05" customHeight="1" spans="1:20">
      <c r="A124" s="62" t="s">
        <v>380</v>
      </c>
      <c r="B124" s="62"/>
      <c r="C124" s="62"/>
      <c r="D124" s="63">
        <v>308.78</v>
      </c>
      <c r="E124" s="63">
        <v>308.78</v>
      </c>
      <c r="F124" s="63">
        <v>308.78</v>
      </c>
      <c r="G124" s="63"/>
      <c r="H124" s="63">
        <v>0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</row>
    <row r="125" customFormat="1" ht="26.05" customHeight="1" spans="1:20">
      <c r="A125" s="64" t="s">
        <v>83</v>
      </c>
      <c r="B125" s="64" t="s">
        <v>484</v>
      </c>
      <c r="C125" s="64" t="s">
        <v>483</v>
      </c>
      <c r="D125" s="65">
        <v>15</v>
      </c>
      <c r="E125" s="64">
        <v>15</v>
      </c>
      <c r="F125" s="65">
        <v>15</v>
      </c>
      <c r="G125" s="65"/>
      <c r="H125" s="65"/>
      <c r="I125" s="65"/>
      <c r="J125" s="65"/>
      <c r="K125" s="65"/>
      <c r="L125" s="65"/>
      <c r="M125" s="64"/>
      <c r="N125" s="65"/>
      <c r="O125" s="65"/>
      <c r="P125" s="65"/>
      <c r="Q125" s="65"/>
      <c r="R125" s="65"/>
      <c r="S125" s="65"/>
      <c r="T125" s="65"/>
    </row>
    <row r="126" customFormat="1" ht="26.05" customHeight="1" spans="1:20">
      <c r="A126" s="64"/>
      <c r="B126" s="64" t="s">
        <v>485</v>
      </c>
      <c r="C126" s="64" t="s">
        <v>483</v>
      </c>
      <c r="D126" s="65">
        <v>10</v>
      </c>
      <c r="E126" s="64">
        <v>10</v>
      </c>
      <c r="F126" s="65">
        <v>10</v>
      </c>
      <c r="G126" s="65"/>
      <c r="H126" s="65"/>
      <c r="I126" s="65"/>
      <c r="J126" s="65"/>
      <c r="K126" s="65"/>
      <c r="L126" s="65"/>
      <c r="M126" s="64"/>
      <c r="N126" s="65"/>
      <c r="O126" s="65"/>
      <c r="P126" s="65"/>
      <c r="Q126" s="65"/>
      <c r="R126" s="65"/>
      <c r="S126" s="65"/>
      <c r="T126" s="65"/>
    </row>
    <row r="127" customFormat="1" ht="26.05" customHeight="1" spans="1:20">
      <c r="A127" s="64"/>
      <c r="B127" s="64" t="s">
        <v>486</v>
      </c>
      <c r="C127" s="64" t="s">
        <v>483</v>
      </c>
      <c r="D127" s="65">
        <v>20</v>
      </c>
      <c r="E127" s="64">
        <v>20</v>
      </c>
      <c r="F127" s="65">
        <v>20</v>
      </c>
      <c r="G127" s="65"/>
      <c r="H127" s="65"/>
      <c r="I127" s="65"/>
      <c r="J127" s="65"/>
      <c r="K127" s="65"/>
      <c r="L127" s="65"/>
      <c r="M127" s="64"/>
      <c r="N127" s="65"/>
      <c r="O127" s="65"/>
      <c r="P127" s="65"/>
      <c r="Q127" s="65"/>
      <c r="R127" s="65"/>
      <c r="S127" s="65"/>
      <c r="T127" s="65"/>
    </row>
    <row r="128" customFormat="1" ht="26.05" customHeight="1" spans="1:20">
      <c r="A128" s="64"/>
      <c r="B128" s="64" t="s">
        <v>487</v>
      </c>
      <c r="C128" s="64" t="s">
        <v>483</v>
      </c>
      <c r="D128" s="65">
        <v>15</v>
      </c>
      <c r="E128" s="64">
        <v>15</v>
      </c>
      <c r="F128" s="65">
        <v>15</v>
      </c>
      <c r="G128" s="65"/>
      <c r="H128" s="65"/>
      <c r="I128" s="65"/>
      <c r="J128" s="65"/>
      <c r="K128" s="65"/>
      <c r="L128" s="65"/>
      <c r="M128" s="64"/>
      <c r="N128" s="65"/>
      <c r="O128" s="65"/>
      <c r="P128" s="65"/>
      <c r="Q128" s="65"/>
      <c r="R128" s="65"/>
      <c r="S128" s="65"/>
      <c r="T128" s="65"/>
    </row>
    <row r="129" customFormat="1" ht="26.05" customHeight="1" spans="1:20">
      <c r="A129" s="64"/>
      <c r="B129" s="64" t="s">
        <v>488</v>
      </c>
      <c r="C129" s="64" t="s">
        <v>483</v>
      </c>
      <c r="D129" s="65">
        <v>2</v>
      </c>
      <c r="E129" s="64">
        <v>2</v>
      </c>
      <c r="F129" s="65">
        <v>2</v>
      </c>
      <c r="G129" s="65"/>
      <c r="H129" s="65"/>
      <c r="I129" s="65"/>
      <c r="J129" s="65"/>
      <c r="K129" s="65"/>
      <c r="L129" s="65"/>
      <c r="M129" s="64"/>
      <c r="N129" s="65"/>
      <c r="O129" s="65"/>
      <c r="P129" s="65"/>
      <c r="Q129" s="65"/>
      <c r="R129" s="65"/>
      <c r="S129" s="65"/>
      <c r="T129" s="65"/>
    </row>
    <row r="130" customFormat="1" ht="26.05" customHeight="1" spans="1:20">
      <c r="A130" s="64"/>
      <c r="B130" s="64" t="s">
        <v>489</v>
      </c>
      <c r="C130" s="64" t="s">
        <v>483</v>
      </c>
      <c r="D130" s="65">
        <v>53.08</v>
      </c>
      <c r="E130" s="64">
        <v>53.08</v>
      </c>
      <c r="F130" s="65">
        <v>53.08</v>
      </c>
      <c r="G130" s="65"/>
      <c r="H130" s="65"/>
      <c r="I130" s="65"/>
      <c r="J130" s="65"/>
      <c r="K130" s="65"/>
      <c r="L130" s="65"/>
      <c r="M130" s="64"/>
      <c r="N130" s="65"/>
      <c r="O130" s="65"/>
      <c r="P130" s="65"/>
      <c r="Q130" s="65"/>
      <c r="R130" s="65"/>
      <c r="S130" s="65"/>
      <c r="T130" s="65"/>
    </row>
    <row r="131" customFormat="1" ht="26.05" customHeight="1" spans="1:20">
      <c r="A131" s="64"/>
      <c r="B131" s="64" t="s">
        <v>490</v>
      </c>
      <c r="C131" s="64" t="s">
        <v>483</v>
      </c>
      <c r="D131" s="65">
        <v>21</v>
      </c>
      <c r="E131" s="64">
        <v>21</v>
      </c>
      <c r="F131" s="65">
        <v>21</v>
      </c>
      <c r="G131" s="65"/>
      <c r="H131" s="65"/>
      <c r="I131" s="65"/>
      <c r="J131" s="65"/>
      <c r="K131" s="65"/>
      <c r="L131" s="65"/>
      <c r="M131" s="64"/>
      <c r="N131" s="65"/>
      <c r="O131" s="65"/>
      <c r="P131" s="65"/>
      <c r="Q131" s="65"/>
      <c r="R131" s="65"/>
      <c r="S131" s="65"/>
      <c r="T131" s="65"/>
    </row>
    <row r="132" customFormat="1" ht="26.05" customHeight="1" spans="1:20">
      <c r="A132" s="64"/>
      <c r="B132" s="64" t="s">
        <v>491</v>
      </c>
      <c r="C132" s="64" t="s">
        <v>483</v>
      </c>
      <c r="D132" s="65">
        <v>26.5</v>
      </c>
      <c r="E132" s="64">
        <v>26.5</v>
      </c>
      <c r="F132" s="65">
        <v>26.5</v>
      </c>
      <c r="G132" s="65"/>
      <c r="H132" s="65"/>
      <c r="I132" s="65"/>
      <c r="J132" s="65"/>
      <c r="K132" s="65"/>
      <c r="L132" s="65"/>
      <c r="M132" s="64"/>
      <c r="N132" s="65"/>
      <c r="O132" s="65"/>
      <c r="P132" s="65"/>
      <c r="Q132" s="65"/>
      <c r="R132" s="65"/>
      <c r="S132" s="65"/>
      <c r="T132" s="65"/>
    </row>
    <row r="133" customFormat="1" ht="26.05" customHeight="1" spans="1:20">
      <c r="A133" s="64"/>
      <c r="B133" s="64" t="s">
        <v>492</v>
      </c>
      <c r="C133" s="64" t="s">
        <v>483</v>
      </c>
      <c r="D133" s="65">
        <v>5.8</v>
      </c>
      <c r="E133" s="64">
        <v>5.8</v>
      </c>
      <c r="F133" s="65">
        <v>5.8</v>
      </c>
      <c r="G133" s="65"/>
      <c r="H133" s="65"/>
      <c r="I133" s="65"/>
      <c r="J133" s="65"/>
      <c r="K133" s="65"/>
      <c r="L133" s="65"/>
      <c r="M133" s="64"/>
      <c r="N133" s="65"/>
      <c r="O133" s="65"/>
      <c r="P133" s="65"/>
      <c r="Q133" s="65"/>
      <c r="R133" s="65"/>
      <c r="S133" s="65"/>
      <c r="T133" s="65"/>
    </row>
    <row r="134" customFormat="1" ht="26.05" customHeight="1" spans="1:20">
      <c r="A134" s="64"/>
      <c r="B134" s="64" t="s">
        <v>493</v>
      </c>
      <c r="C134" s="64" t="s">
        <v>483</v>
      </c>
      <c r="D134" s="65">
        <v>10</v>
      </c>
      <c r="E134" s="64">
        <v>10</v>
      </c>
      <c r="F134" s="65">
        <v>10</v>
      </c>
      <c r="G134" s="65"/>
      <c r="H134" s="65"/>
      <c r="I134" s="65"/>
      <c r="J134" s="65"/>
      <c r="K134" s="65"/>
      <c r="L134" s="65"/>
      <c r="M134" s="64"/>
      <c r="N134" s="65"/>
      <c r="O134" s="65"/>
      <c r="P134" s="65"/>
      <c r="Q134" s="65"/>
      <c r="R134" s="65"/>
      <c r="S134" s="65"/>
      <c r="T134" s="65"/>
    </row>
    <row r="135" customFormat="1" ht="26.05" customHeight="1" spans="1:20">
      <c r="A135" s="64"/>
      <c r="B135" s="64" t="s">
        <v>494</v>
      </c>
      <c r="C135" s="64" t="s">
        <v>483</v>
      </c>
      <c r="D135" s="65">
        <v>12</v>
      </c>
      <c r="E135" s="64">
        <v>12</v>
      </c>
      <c r="F135" s="65">
        <v>12</v>
      </c>
      <c r="G135" s="65"/>
      <c r="H135" s="65"/>
      <c r="I135" s="65"/>
      <c r="J135" s="65"/>
      <c r="K135" s="65"/>
      <c r="L135" s="65"/>
      <c r="M135" s="64"/>
      <c r="N135" s="65"/>
      <c r="O135" s="65"/>
      <c r="P135" s="65"/>
      <c r="Q135" s="65"/>
      <c r="R135" s="65"/>
      <c r="S135" s="65"/>
      <c r="T135" s="65"/>
    </row>
    <row r="136" customFormat="1" ht="26.05" customHeight="1" spans="1:20">
      <c r="A136" s="64"/>
      <c r="B136" s="64" t="s">
        <v>495</v>
      </c>
      <c r="C136" s="64" t="s">
        <v>483</v>
      </c>
      <c r="D136" s="65">
        <v>75.6</v>
      </c>
      <c r="E136" s="64">
        <v>75.6</v>
      </c>
      <c r="F136" s="65">
        <v>75.6</v>
      </c>
      <c r="G136" s="65"/>
      <c r="H136" s="65"/>
      <c r="I136" s="65"/>
      <c r="J136" s="65"/>
      <c r="K136" s="65"/>
      <c r="L136" s="65"/>
      <c r="M136" s="64"/>
      <c r="N136" s="65"/>
      <c r="O136" s="65"/>
      <c r="P136" s="65"/>
      <c r="Q136" s="65"/>
      <c r="R136" s="65"/>
      <c r="S136" s="65"/>
      <c r="T136" s="65"/>
    </row>
    <row r="137" customFormat="1" ht="26.05" customHeight="1" spans="1:20">
      <c r="A137" s="64"/>
      <c r="B137" s="64" t="s">
        <v>496</v>
      </c>
      <c r="C137" s="64" t="s">
        <v>483</v>
      </c>
      <c r="D137" s="65">
        <v>2</v>
      </c>
      <c r="E137" s="64">
        <v>2</v>
      </c>
      <c r="F137" s="65">
        <v>2</v>
      </c>
      <c r="G137" s="65"/>
      <c r="H137" s="65"/>
      <c r="I137" s="65"/>
      <c r="J137" s="65"/>
      <c r="K137" s="65"/>
      <c r="L137" s="65"/>
      <c r="M137" s="64"/>
      <c r="N137" s="65"/>
      <c r="O137" s="65"/>
      <c r="P137" s="65"/>
      <c r="Q137" s="65"/>
      <c r="R137" s="65"/>
      <c r="S137" s="65"/>
      <c r="T137" s="65"/>
    </row>
    <row r="138" customFormat="1" ht="26.05" customHeight="1" spans="1:20">
      <c r="A138" s="64"/>
      <c r="B138" s="64" t="s">
        <v>497</v>
      </c>
      <c r="C138" s="64" t="s">
        <v>483</v>
      </c>
      <c r="D138" s="65">
        <v>2.8</v>
      </c>
      <c r="E138" s="64">
        <v>2.8</v>
      </c>
      <c r="F138" s="65">
        <v>2.8</v>
      </c>
      <c r="G138" s="65"/>
      <c r="H138" s="65"/>
      <c r="I138" s="65"/>
      <c r="J138" s="65"/>
      <c r="K138" s="65"/>
      <c r="L138" s="65"/>
      <c r="M138" s="64"/>
      <c r="N138" s="65"/>
      <c r="O138" s="65"/>
      <c r="P138" s="65"/>
      <c r="Q138" s="65"/>
      <c r="R138" s="65"/>
      <c r="S138" s="65"/>
      <c r="T138" s="65"/>
    </row>
    <row r="139" customFormat="1" ht="26.05" customHeight="1" spans="1:20">
      <c r="A139" s="64"/>
      <c r="B139" s="64" t="s">
        <v>498</v>
      </c>
      <c r="C139" s="64" t="s">
        <v>483</v>
      </c>
      <c r="D139" s="65">
        <v>38</v>
      </c>
      <c r="E139" s="64">
        <v>38</v>
      </c>
      <c r="F139" s="65">
        <v>38</v>
      </c>
      <c r="G139" s="65"/>
      <c r="H139" s="65"/>
      <c r="I139" s="65"/>
      <c r="J139" s="65"/>
      <c r="K139" s="65"/>
      <c r="L139" s="65"/>
      <c r="M139" s="64"/>
      <c r="N139" s="65"/>
      <c r="O139" s="65"/>
      <c r="P139" s="65"/>
      <c r="Q139" s="65"/>
      <c r="R139" s="65"/>
      <c r="S139" s="65"/>
      <c r="T139" s="65"/>
    </row>
    <row r="140" customFormat="1" ht="26.05" customHeight="1" spans="1:20">
      <c r="A140" s="62" t="s">
        <v>390</v>
      </c>
      <c r="B140" s="62"/>
      <c r="C140" s="62"/>
      <c r="D140" s="63">
        <v>80.07</v>
      </c>
      <c r="E140" s="63">
        <v>80.07</v>
      </c>
      <c r="F140" s="63">
        <v>80.07</v>
      </c>
      <c r="G140" s="63"/>
      <c r="H140" s="63">
        <v>0</v>
      </c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</row>
    <row r="141" customFormat="1" ht="26.05" customHeight="1" spans="1:20">
      <c r="A141" s="64" t="s">
        <v>81</v>
      </c>
      <c r="B141" s="64" t="s">
        <v>81</v>
      </c>
      <c r="C141" s="64" t="s">
        <v>499</v>
      </c>
      <c r="D141" s="65">
        <v>80.07</v>
      </c>
      <c r="E141" s="64">
        <v>80.07</v>
      </c>
      <c r="F141" s="65">
        <v>80.07</v>
      </c>
      <c r="G141" s="65"/>
      <c r="H141" s="65"/>
      <c r="I141" s="65"/>
      <c r="J141" s="65"/>
      <c r="K141" s="65"/>
      <c r="L141" s="65"/>
      <c r="M141" s="64"/>
      <c r="N141" s="65"/>
      <c r="O141" s="65"/>
      <c r="P141" s="65"/>
      <c r="Q141" s="65"/>
      <c r="R141" s="65"/>
      <c r="S141" s="65"/>
      <c r="T141" s="65"/>
    </row>
    <row r="142" customFormat="1" ht="26.05" customHeight="1" spans="1:20">
      <c r="A142" s="62" t="s">
        <v>380</v>
      </c>
      <c r="B142" s="62"/>
      <c r="C142" s="62"/>
      <c r="D142" s="63">
        <v>300</v>
      </c>
      <c r="E142" s="63">
        <v>300</v>
      </c>
      <c r="F142" s="63">
        <v>300</v>
      </c>
      <c r="G142" s="63"/>
      <c r="H142" s="63">
        <v>0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</row>
    <row r="143" customFormat="1" ht="26.05" customHeight="1" spans="1:20">
      <c r="A143" s="64" t="s">
        <v>83</v>
      </c>
      <c r="B143" s="64" t="s">
        <v>500</v>
      </c>
      <c r="C143" s="64" t="s">
        <v>501</v>
      </c>
      <c r="D143" s="65">
        <v>160</v>
      </c>
      <c r="E143" s="64">
        <v>160</v>
      </c>
      <c r="F143" s="65">
        <v>160</v>
      </c>
      <c r="G143" s="65"/>
      <c r="H143" s="65"/>
      <c r="I143" s="65"/>
      <c r="J143" s="65"/>
      <c r="K143" s="65"/>
      <c r="L143" s="65"/>
      <c r="M143" s="64"/>
      <c r="N143" s="65"/>
      <c r="O143" s="65"/>
      <c r="P143" s="65"/>
      <c r="Q143" s="65"/>
      <c r="R143" s="65"/>
      <c r="S143" s="65"/>
      <c r="T143" s="65"/>
    </row>
    <row r="144" customFormat="1" ht="26.05" customHeight="1" spans="1:20">
      <c r="A144" s="64"/>
      <c r="B144" s="64" t="s">
        <v>502</v>
      </c>
      <c r="C144" s="64" t="s">
        <v>501</v>
      </c>
      <c r="D144" s="65">
        <v>140</v>
      </c>
      <c r="E144" s="64">
        <v>140</v>
      </c>
      <c r="F144" s="65">
        <v>140</v>
      </c>
      <c r="G144" s="65"/>
      <c r="H144" s="65"/>
      <c r="I144" s="65"/>
      <c r="J144" s="65"/>
      <c r="K144" s="65"/>
      <c r="L144" s="65"/>
      <c r="M144" s="64"/>
      <c r="N144" s="65"/>
      <c r="O144" s="65"/>
      <c r="P144" s="65"/>
      <c r="Q144" s="65"/>
      <c r="R144" s="65"/>
      <c r="S144" s="65"/>
      <c r="T144" s="65"/>
    </row>
    <row r="145" customFormat="1" ht="26.05" customHeight="1" spans="1:20">
      <c r="A145" s="62" t="s">
        <v>380</v>
      </c>
      <c r="B145" s="62"/>
      <c r="C145" s="62"/>
      <c r="D145" s="63">
        <v>500</v>
      </c>
      <c r="E145" s="63">
        <v>500</v>
      </c>
      <c r="F145" s="63">
        <v>500</v>
      </c>
      <c r="G145" s="63"/>
      <c r="H145" s="63">
        <v>0</v>
      </c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</row>
    <row r="146" customFormat="1" ht="26.05" customHeight="1" spans="1:20">
      <c r="A146" s="64" t="s">
        <v>83</v>
      </c>
      <c r="B146" s="64" t="s">
        <v>503</v>
      </c>
      <c r="C146" s="64" t="s">
        <v>504</v>
      </c>
      <c r="D146" s="65">
        <v>500</v>
      </c>
      <c r="E146" s="64">
        <v>500</v>
      </c>
      <c r="F146" s="65">
        <v>500</v>
      </c>
      <c r="G146" s="65"/>
      <c r="H146" s="65"/>
      <c r="I146" s="65"/>
      <c r="J146" s="65"/>
      <c r="K146" s="65"/>
      <c r="L146" s="65"/>
      <c r="M146" s="64"/>
      <c r="N146" s="65"/>
      <c r="O146" s="65"/>
      <c r="P146" s="65"/>
      <c r="Q146" s="65"/>
      <c r="R146" s="65"/>
      <c r="S146" s="65"/>
      <c r="T146" s="65"/>
    </row>
    <row r="147" customFormat="1" ht="26.05" customHeight="1" spans="1:20">
      <c r="A147" s="62" t="s">
        <v>380</v>
      </c>
      <c r="B147" s="62"/>
      <c r="C147" s="62"/>
      <c r="D147" s="63">
        <v>10517</v>
      </c>
      <c r="E147" s="63"/>
      <c r="F147" s="63"/>
      <c r="G147" s="63"/>
      <c r="H147" s="63">
        <v>0</v>
      </c>
      <c r="I147" s="63">
        <v>10517</v>
      </c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</row>
    <row r="148" customFormat="1" ht="26.05" customHeight="1" spans="1:20">
      <c r="A148" s="64" t="s">
        <v>83</v>
      </c>
      <c r="B148" s="64" t="s">
        <v>505</v>
      </c>
      <c r="C148" s="64" t="s">
        <v>506</v>
      </c>
      <c r="D148" s="65">
        <v>9800</v>
      </c>
      <c r="E148" s="64">
        <v>9800</v>
      </c>
      <c r="F148" s="65"/>
      <c r="G148" s="65"/>
      <c r="H148" s="65"/>
      <c r="I148" s="65">
        <v>9800</v>
      </c>
      <c r="J148" s="65"/>
      <c r="K148" s="65"/>
      <c r="L148" s="65"/>
      <c r="M148" s="64"/>
      <c r="N148" s="65"/>
      <c r="O148" s="65"/>
      <c r="P148" s="65"/>
      <c r="Q148" s="65"/>
      <c r="R148" s="65"/>
      <c r="S148" s="65"/>
      <c r="T148" s="65"/>
    </row>
    <row r="149" customFormat="1" ht="26.05" customHeight="1" spans="1:20">
      <c r="A149" s="64"/>
      <c r="B149" s="64" t="s">
        <v>507</v>
      </c>
      <c r="C149" s="64" t="s">
        <v>506</v>
      </c>
      <c r="D149" s="65">
        <v>717</v>
      </c>
      <c r="E149" s="64">
        <v>717</v>
      </c>
      <c r="F149" s="65"/>
      <c r="G149" s="65"/>
      <c r="H149" s="65"/>
      <c r="I149" s="65">
        <v>717</v>
      </c>
      <c r="J149" s="65"/>
      <c r="K149" s="65"/>
      <c r="L149" s="65"/>
      <c r="M149" s="64"/>
      <c r="N149" s="65"/>
      <c r="O149" s="65"/>
      <c r="P149" s="65"/>
      <c r="Q149" s="65"/>
      <c r="R149" s="65"/>
      <c r="S149" s="65"/>
      <c r="T149" s="65"/>
    </row>
    <row r="150" customFormat="1" ht="26.05" customHeight="1" spans="1:20">
      <c r="A150" s="62" t="s">
        <v>380</v>
      </c>
      <c r="B150" s="62"/>
      <c r="C150" s="62"/>
      <c r="D150" s="63">
        <v>172</v>
      </c>
      <c r="E150" s="63">
        <v>172</v>
      </c>
      <c r="F150" s="63">
        <v>172</v>
      </c>
      <c r="G150" s="63"/>
      <c r="H150" s="63">
        <v>0</v>
      </c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</row>
    <row r="151" customFormat="1" ht="26.05" customHeight="1" spans="1:20">
      <c r="A151" s="64" t="s">
        <v>83</v>
      </c>
      <c r="B151" s="64" t="s">
        <v>508</v>
      </c>
      <c r="C151" s="64" t="s">
        <v>509</v>
      </c>
      <c r="D151" s="65">
        <v>15</v>
      </c>
      <c r="E151" s="64">
        <v>15</v>
      </c>
      <c r="F151" s="65">
        <v>15</v>
      </c>
      <c r="G151" s="65"/>
      <c r="H151" s="65"/>
      <c r="I151" s="65"/>
      <c r="J151" s="65"/>
      <c r="K151" s="65"/>
      <c r="L151" s="65"/>
      <c r="M151" s="64"/>
      <c r="N151" s="65"/>
      <c r="O151" s="65"/>
      <c r="P151" s="65"/>
      <c r="Q151" s="65"/>
      <c r="R151" s="65"/>
      <c r="S151" s="65"/>
      <c r="T151" s="65"/>
    </row>
    <row r="152" customFormat="1" ht="26.05" customHeight="1" spans="1:20">
      <c r="A152" s="64"/>
      <c r="B152" s="64" t="s">
        <v>510</v>
      </c>
      <c r="C152" s="64" t="s">
        <v>509</v>
      </c>
      <c r="D152" s="65">
        <v>95.5</v>
      </c>
      <c r="E152" s="64">
        <v>95.5</v>
      </c>
      <c r="F152" s="65">
        <v>95.5</v>
      </c>
      <c r="G152" s="65"/>
      <c r="H152" s="65"/>
      <c r="I152" s="65"/>
      <c r="J152" s="65"/>
      <c r="K152" s="65"/>
      <c r="L152" s="65"/>
      <c r="M152" s="64"/>
      <c r="N152" s="65"/>
      <c r="O152" s="65"/>
      <c r="P152" s="65"/>
      <c r="Q152" s="65"/>
      <c r="R152" s="65"/>
      <c r="S152" s="65"/>
      <c r="T152" s="65"/>
    </row>
    <row r="153" customFormat="1" ht="26.05" customHeight="1" spans="1:20">
      <c r="A153" s="64"/>
      <c r="B153" s="64" t="s">
        <v>511</v>
      </c>
      <c r="C153" s="64" t="s">
        <v>509</v>
      </c>
      <c r="D153" s="65">
        <v>37.5</v>
      </c>
      <c r="E153" s="64">
        <v>37.5</v>
      </c>
      <c r="F153" s="65">
        <v>37.5</v>
      </c>
      <c r="G153" s="65"/>
      <c r="H153" s="65"/>
      <c r="I153" s="65"/>
      <c r="J153" s="65"/>
      <c r="K153" s="65"/>
      <c r="L153" s="65"/>
      <c r="M153" s="64"/>
      <c r="N153" s="65"/>
      <c r="O153" s="65"/>
      <c r="P153" s="65"/>
      <c r="Q153" s="65"/>
      <c r="R153" s="65"/>
      <c r="S153" s="65"/>
      <c r="T153" s="65"/>
    </row>
    <row r="154" customFormat="1" ht="26.05" customHeight="1" spans="1:20">
      <c r="A154" s="64"/>
      <c r="B154" s="64" t="s">
        <v>512</v>
      </c>
      <c r="C154" s="64" t="s">
        <v>509</v>
      </c>
      <c r="D154" s="65">
        <v>24</v>
      </c>
      <c r="E154" s="64">
        <v>24</v>
      </c>
      <c r="F154" s="65">
        <v>24</v>
      </c>
      <c r="G154" s="65"/>
      <c r="H154" s="65"/>
      <c r="I154" s="65"/>
      <c r="J154" s="65"/>
      <c r="K154" s="65"/>
      <c r="L154" s="65"/>
      <c r="M154" s="64"/>
      <c r="N154" s="65"/>
      <c r="O154" s="65"/>
      <c r="P154" s="65"/>
      <c r="Q154" s="65"/>
      <c r="R154" s="65"/>
      <c r="S154" s="65"/>
      <c r="T154" s="65"/>
    </row>
    <row r="155" customFormat="1" ht="26.05" customHeight="1" spans="1:20">
      <c r="A155" s="62" t="s">
        <v>380</v>
      </c>
      <c r="B155" s="62"/>
      <c r="C155" s="62"/>
      <c r="D155" s="63">
        <v>1519</v>
      </c>
      <c r="E155" s="63">
        <v>1219</v>
      </c>
      <c r="F155" s="63">
        <v>1219</v>
      </c>
      <c r="G155" s="63"/>
      <c r="H155" s="63">
        <v>0</v>
      </c>
      <c r="I155" s="63">
        <v>300</v>
      </c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</row>
    <row r="156" customFormat="1" ht="26.05" customHeight="1" spans="1:20">
      <c r="A156" s="64" t="s">
        <v>83</v>
      </c>
      <c r="B156" s="64" t="s">
        <v>513</v>
      </c>
      <c r="C156" s="64" t="s">
        <v>514</v>
      </c>
      <c r="D156" s="65">
        <v>900</v>
      </c>
      <c r="E156" s="64">
        <v>900</v>
      </c>
      <c r="F156" s="65">
        <v>900</v>
      </c>
      <c r="G156" s="65"/>
      <c r="H156" s="65"/>
      <c r="I156" s="65"/>
      <c r="J156" s="65"/>
      <c r="K156" s="65"/>
      <c r="L156" s="65"/>
      <c r="M156" s="64"/>
      <c r="N156" s="65"/>
      <c r="O156" s="65"/>
      <c r="P156" s="65"/>
      <c r="Q156" s="65"/>
      <c r="R156" s="65"/>
      <c r="S156" s="65"/>
      <c r="T156" s="65"/>
    </row>
    <row r="157" customFormat="1" ht="26.05" customHeight="1" spans="1:20">
      <c r="A157" s="64"/>
      <c r="B157" s="64" t="s">
        <v>515</v>
      </c>
      <c r="C157" s="64" t="s">
        <v>514</v>
      </c>
      <c r="D157" s="65">
        <v>300</v>
      </c>
      <c r="E157" s="64">
        <v>300</v>
      </c>
      <c r="F157" s="65">
        <v>300</v>
      </c>
      <c r="G157" s="65"/>
      <c r="H157" s="65"/>
      <c r="I157" s="65"/>
      <c r="J157" s="65"/>
      <c r="K157" s="65"/>
      <c r="L157" s="65"/>
      <c r="M157" s="64"/>
      <c r="N157" s="65"/>
      <c r="O157" s="65"/>
      <c r="P157" s="65"/>
      <c r="Q157" s="65"/>
      <c r="R157" s="65"/>
      <c r="S157" s="65"/>
      <c r="T157" s="65"/>
    </row>
    <row r="158" customFormat="1" ht="26.05" customHeight="1" spans="1:20">
      <c r="A158" s="64"/>
      <c r="B158" s="64" t="s">
        <v>516</v>
      </c>
      <c r="C158" s="64" t="s">
        <v>514</v>
      </c>
      <c r="D158" s="65">
        <v>19</v>
      </c>
      <c r="E158" s="64">
        <v>19</v>
      </c>
      <c r="F158" s="65">
        <v>19</v>
      </c>
      <c r="G158" s="65"/>
      <c r="H158" s="65"/>
      <c r="I158" s="65"/>
      <c r="J158" s="65"/>
      <c r="K158" s="65"/>
      <c r="L158" s="65"/>
      <c r="M158" s="64"/>
      <c r="N158" s="65"/>
      <c r="O158" s="65"/>
      <c r="P158" s="65"/>
      <c r="Q158" s="65"/>
      <c r="R158" s="65"/>
      <c r="S158" s="65"/>
      <c r="T158" s="65"/>
    </row>
    <row r="159" customFormat="1" ht="26.05" customHeight="1" spans="1:20">
      <c r="A159" s="64"/>
      <c r="B159" s="64" t="s">
        <v>517</v>
      </c>
      <c r="C159" s="64" t="s">
        <v>514</v>
      </c>
      <c r="D159" s="65">
        <v>300</v>
      </c>
      <c r="E159" s="64">
        <v>300</v>
      </c>
      <c r="F159" s="65"/>
      <c r="G159" s="65"/>
      <c r="H159" s="65"/>
      <c r="I159" s="65">
        <v>300</v>
      </c>
      <c r="J159" s="65"/>
      <c r="K159" s="65"/>
      <c r="L159" s="65"/>
      <c r="M159" s="64"/>
      <c r="N159" s="65"/>
      <c r="O159" s="65"/>
      <c r="P159" s="65"/>
      <c r="Q159" s="65"/>
      <c r="R159" s="65"/>
      <c r="S159" s="65"/>
      <c r="T159" s="65"/>
    </row>
    <row r="160" customFormat="1" ht="26.05" customHeight="1" spans="1:20">
      <c r="A160" s="62" t="s">
        <v>380</v>
      </c>
      <c r="B160" s="62"/>
      <c r="C160" s="62"/>
      <c r="D160" s="63">
        <v>30</v>
      </c>
      <c r="E160" s="63">
        <v>30</v>
      </c>
      <c r="F160" s="63">
        <v>30</v>
      </c>
      <c r="G160" s="63"/>
      <c r="H160" s="63">
        <v>0</v>
      </c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</row>
    <row r="161" customFormat="1" ht="26.05" customHeight="1" spans="1:20">
      <c r="A161" s="64" t="s">
        <v>83</v>
      </c>
      <c r="B161" s="64" t="s">
        <v>518</v>
      </c>
      <c r="C161" s="64" t="s">
        <v>519</v>
      </c>
      <c r="D161" s="65">
        <v>30</v>
      </c>
      <c r="E161" s="64">
        <v>30</v>
      </c>
      <c r="F161" s="65">
        <v>30</v>
      </c>
      <c r="G161" s="65"/>
      <c r="H161" s="65"/>
      <c r="I161" s="65"/>
      <c r="J161" s="65"/>
      <c r="K161" s="65"/>
      <c r="L161" s="65"/>
      <c r="M161" s="64"/>
      <c r="N161" s="65"/>
      <c r="O161" s="65"/>
      <c r="P161" s="65"/>
      <c r="Q161" s="65"/>
      <c r="R161" s="65"/>
      <c r="S161" s="65"/>
      <c r="T161" s="65"/>
    </row>
    <row r="162" customFormat="1" ht="26.05" customHeight="1" spans="1:20">
      <c r="A162" s="62" t="s">
        <v>380</v>
      </c>
      <c r="B162" s="62"/>
      <c r="C162" s="62"/>
      <c r="D162" s="63">
        <v>14492</v>
      </c>
      <c r="E162" s="63">
        <v>4527</v>
      </c>
      <c r="F162" s="63">
        <v>4527</v>
      </c>
      <c r="G162" s="63"/>
      <c r="H162" s="63">
        <v>0</v>
      </c>
      <c r="I162" s="63">
        <v>9965</v>
      </c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</row>
    <row r="163" customFormat="1" ht="26.05" customHeight="1" spans="1:20">
      <c r="A163" s="64" t="s">
        <v>83</v>
      </c>
      <c r="B163" s="64" t="s">
        <v>520</v>
      </c>
      <c r="C163" s="64" t="s">
        <v>521</v>
      </c>
      <c r="D163" s="65">
        <v>4527</v>
      </c>
      <c r="E163" s="64">
        <v>4527</v>
      </c>
      <c r="F163" s="65">
        <v>4527</v>
      </c>
      <c r="G163" s="65"/>
      <c r="H163" s="65"/>
      <c r="I163" s="65"/>
      <c r="J163" s="65"/>
      <c r="K163" s="65"/>
      <c r="L163" s="65"/>
      <c r="M163" s="64"/>
      <c r="N163" s="65"/>
      <c r="O163" s="65"/>
      <c r="P163" s="65"/>
      <c r="Q163" s="65"/>
      <c r="R163" s="65"/>
      <c r="S163" s="65"/>
      <c r="T163" s="65"/>
    </row>
    <row r="164" customFormat="1" ht="26.05" customHeight="1" spans="1:20">
      <c r="A164" s="64"/>
      <c r="B164" s="64" t="s">
        <v>522</v>
      </c>
      <c r="C164" s="64" t="s">
        <v>521</v>
      </c>
      <c r="D164" s="65">
        <v>323</v>
      </c>
      <c r="E164" s="64">
        <v>323</v>
      </c>
      <c r="F164" s="65"/>
      <c r="G164" s="65"/>
      <c r="H164" s="65"/>
      <c r="I164" s="65">
        <v>323</v>
      </c>
      <c r="J164" s="65"/>
      <c r="K164" s="65"/>
      <c r="L164" s="65"/>
      <c r="M164" s="64"/>
      <c r="N164" s="65"/>
      <c r="O164" s="65"/>
      <c r="P164" s="65"/>
      <c r="Q164" s="65"/>
      <c r="R164" s="65"/>
      <c r="S164" s="65"/>
      <c r="T164" s="65"/>
    </row>
    <row r="165" customFormat="1" ht="26.05" customHeight="1" spans="1:20">
      <c r="A165" s="64"/>
      <c r="B165" s="64" t="s">
        <v>523</v>
      </c>
      <c r="C165" s="64" t="s">
        <v>521</v>
      </c>
      <c r="D165" s="65">
        <v>9642</v>
      </c>
      <c r="E165" s="64">
        <v>9642</v>
      </c>
      <c r="F165" s="65"/>
      <c r="G165" s="65"/>
      <c r="H165" s="65"/>
      <c r="I165" s="65">
        <v>9642</v>
      </c>
      <c r="J165" s="65"/>
      <c r="K165" s="65"/>
      <c r="L165" s="65"/>
      <c r="M165" s="64"/>
      <c r="N165" s="65"/>
      <c r="O165" s="65"/>
      <c r="P165" s="65"/>
      <c r="Q165" s="65"/>
      <c r="R165" s="65"/>
      <c r="S165" s="65"/>
      <c r="T165" s="65"/>
    </row>
    <row r="166" customFormat="1" ht="26.05" customHeight="1" spans="1:20">
      <c r="A166" s="62" t="s">
        <v>380</v>
      </c>
      <c r="B166" s="62"/>
      <c r="C166" s="62"/>
      <c r="D166" s="63">
        <v>42990</v>
      </c>
      <c r="E166" s="63">
        <v>42990</v>
      </c>
      <c r="F166" s="63">
        <v>42990</v>
      </c>
      <c r="G166" s="63"/>
      <c r="H166" s="63">
        <v>0</v>
      </c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</row>
    <row r="167" customFormat="1" ht="26.05" customHeight="1" spans="1:20">
      <c r="A167" s="64" t="s">
        <v>83</v>
      </c>
      <c r="B167" s="64" t="s">
        <v>524</v>
      </c>
      <c r="C167" s="64" t="s">
        <v>525</v>
      </c>
      <c r="D167" s="65">
        <v>1500</v>
      </c>
      <c r="E167" s="64">
        <v>1500</v>
      </c>
      <c r="F167" s="65">
        <v>1500</v>
      </c>
      <c r="G167" s="65"/>
      <c r="H167" s="65"/>
      <c r="I167" s="65"/>
      <c r="J167" s="65"/>
      <c r="K167" s="65"/>
      <c r="L167" s="65"/>
      <c r="M167" s="64"/>
      <c r="N167" s="65"/>
      <c r="O167" s="65"/>
      <c r="P167" s="65"/>
      <c r="Q167" s="65"/>
      <c r="R167" s="65"/>
      <c r="S167" s="65"/>
      <c r="T167" s="65"/>
    </row>
    <row r="168" customFormat="1" ht="26.05" customHeight="1" spans="1:20">
      <c r="A168" s="64"/>
      <c r="B168" s="64" t="s">
        <v>526</v>
      </c>
      <c r="C168" s="64" t="s">
        <v>525</v>
      </c>
      <c r="D168" s="65">
        <v>41490</v>
      </c>
      <c r="E168" s="64">
        <v>41490</v>
      </c>
      <c r="F168" s="65">
        <v>41490</v>
      </c>
      <c r="G168" s="65"/>
      <c r="H168" s="65"/>
      <c r="I168" s="65"/>
      <c r="J168" s="65"/>
      <c r="K168" s="65"/>
      <c r="L168" s="65"/>
      <c r="M168" s="64"/>
      <c r="N168" s="65"/>
      <c r="O168" s="65"/>
      <c r="P168" s="65"/>
      <c r="Q168" s="65"/>
      <c r="R168" s="65"/>
      <c r="S168" s="65"/>
      <c r="T168" s="65"/>
    </row>
    <row r="169" customFormat="1" ht="26.05" customHeight="1" spans="1:20">
      <c r="A169" s="62" t="s">
        <v>380</v>
      </c>
      <c r="B169" s="62"/>
      <c r="C169" s="62"/>
      <c r="D169" s="63">
        <v>45</v>
      </c>
      <c r="E169" s="63">
        <v>45</v>
      </c>
      <c r="F169" s="63">
        <v>45</v>
      </c>
      <c r="G169" s="63"/>
      <c r="H169" s="63">
        <v>0</v>
      </c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</row>
    <row r="170" customFormat="1" ht="26.05" customHeight="1" spans="1:20">
      <c r="A170" s="64" t="s">
        <v>83</v>
      </c>
      <c r="B170" s="64" t="s">
        <v>527</v>
      </c>
      <c r="C170" s="64" t="s">
        <v>528</v>
      </c>
      <c r="D170" s="65">
        <v>45</v>
      </c>
      <c r="E170" s="64">
        <v>45</v>
      </c>
      <c r="F170" s="65">
        <v>45</v>
      </c>
      <c r="G170" s="65"/>
      <c r="H170" s="65"/>
      <c r="I170" s="65"/>
      <c r="J170" s="65"/>
      <c r="K170" s="65"/>
      <c r="L170" s="65"/>
      <c r="M170" s="64"/>
      <c r="N170" s="65"/>
      <c r="O170" s="65"/>
      <c r="P170" s="65"/>
      <c r="Q170" s="65"/>
      <c r="R170" s="65"/>
      <c r="S170" s="65"/>
      <c r="T170" s="65"/>
    </row>
    <row r="171" customFormat="1" ht="26.05" customHeight="1" spans="1:20">
      <c r="A171" s="62" t="s">
        <v>380</v>
      </c>
      <c r="B171" s="62"/>
      <c r="C171" s="62"/>
      <c r="D171" s="63">
        <v>1100</v>
      </c>
      <c r="E171" s="63">
        <v>1100</v>
      </c>
      <c r="F171" s="63">
        <v>1100</v>
      </c>
      <c r="G171" s="63"/>
      <c r="H171" s="63">
        <v>0</v>
      </c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</row>
    <row r="172" customFormat="1" ht="26.05" customHeight="1" spans="1:20">
      <c r="A172" s="64" t="s">
        <v>83</v>
      </c>
      <c r="B172" s="64" t="s">
        <v>529</v>
      </c>
      <c r="C172" s="64" t="s">
        <v>530</v>
      </c>
      <c r="D172" s="65">
        <v>1100</v>
      </c>
      <c r="E172" s="64">
        <v>1100</v>
      </c>
      <c r="F172" s="65">
        <v>1100</v>
      </c>
      <c r="G172" s="65"/>
      <c r="H172" s="65"/>
      <c r="I172" s="65"/>
      <c r="J172" s="65"/>
      <c r="K172" s="65"/>
      <c r="L172" s="65"/>
      <c r="M172" s="64"/>
      <c r="N172" s="65"/>
      <c r="O172" s="65"/>
      <c r="P172" s="65"/>
      <c r="Q172" s="65"/>
      <c r="R172" s="65"/>
      <c r="S172" s="65"/>
      <c r="T172" s="65"/>
    </row>
  </sheetData>
  <mergeCells count="58">
    <mergeCell ref="A2:T2"/>
    <mergeCell ref="A3:T3"/>
    <mergeCell ref="A4:T4"/>
    <mergeCell ref="E5:L5"/>
    <mergeCell ref="M5:T5"/>
    <mergeCell ref="F6:H6"/>
    <mergeCell ref="N6:P6"/>
    <mergeCell ref="A8:C8"/>
    <mergeCell ref="A14:C14"/>
    <mergeCell ref="A24:C24"/>
    <mergeCell ref="A26:C26"/>
    <mergeCell ref="A36:C36"/>
    <mergeCell ref="A38:C38"/>
    <mergeCell ref="A63:C63"/>
    <mergeCell ref="A65:C65"/>
    <mergeCell ref="A100:C100"/>
    <mergeCell ref="A102:C102"/>
    <mergeCell ref="A120:C120"/>
    <mergeCell ref="A122:C122"/>
    <mergeCell ref="A124:C124"/>
    <mergeCell ref="A140:C140"/>
    <mergeCell ref="A142:C142"/>
    <mergeCell ref="A145:C145"/>
    <mergeCell ref="A147:C147"/>
    <mergeCell ref="A150:C150"/>
    <mergeCell ref="A155:C155"/>
    <mergeCell ref="A160:C160"/>
    <mergeCell ref="A162:C162"/>
    <mergeCell ref="A166:C166"/>
    <mergeCell ref="A169:C169"/>
    <mergeCell ref="A171:C171"/>
    <mergeCell ref="A5:A7"/>
    <mergeCell ref="A9:A13"/>
    <mergeCell ref="A15:A23"/>
    <mergeCell ref="A27:A35"/>
    <mergeCell ref="A39:A62"/>
    <mergeCell ref="A66:A99"/>
    <mergeCell ref="A103:A119"/>
    <mergeCell ref="A125:A139"/>
    <mergeCell ref="A143:A144"/>
    <mergeCell ref="A148:A149"/>
    <mergeCell ref="A151:A154"/>
    <mergeCell ref="A156:A159"/>
    <mergeCell ref="A163:A165"/>
    <mergeCell ref="A167:A168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Aug</cp:lastModifiedBy>
  <dcterms:created xsi:type="dcterms:W3CDTF">2022-03-14T03:34:00Z</dcterms:created>
  <dcterms:modified xsi:type="dcterms:W3CDTF">2026-04-16T08:33:20Z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